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nkosifile01\desktop\muramotoh\デスクトップ\"/>
    </mc:Choice>
  </mc:AlternateContent>
  <bookViews>
    <workbookView xWindow="0" yWindow="0" windowWidth="28800" windowHeight="11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<sst xmlns="http://schemas.openxmlformats.org/spreadsheetml/2006/main" count="1073" uniqueCount="596">
  <si>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</si>
  <si>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</si>
  <si>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</si>
  <si>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</si>
  <si>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</si>
  <si>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</si>
  <si>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</si>
  <si>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</si>
  <si>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</si>
  <si>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</si>
  <si>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</si>
  <si>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</si>
  <si>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</si>
  <si>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</si>
  <si>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</si>
  <si>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</si>
  <si>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</si>
  <si>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</si>
  <si>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</si>
  <si>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</si>
  <si>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</si>
  <si>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</si>
  <si>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</si>
  <si>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</si>
  <si>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</si>
  <si>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</si>
  <si>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</si>
  <si>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</si>
  <si>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</si>
  <si>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</si>
  <si>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</si>
  <si>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</si>
  <si>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</si>
  <si>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</si>
  <si>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</si>
  <si>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</si>
  <si>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</si>
  <si>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</si>
  <si>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</si>
  <si>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</si>
  <si>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</si>
  <si>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</si>
  <si>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</si>
  <si>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</si>
  <si>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</si>
  <si>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</si>
  <si>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</si>
  <si>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</si>
  <si>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</si>
  <si>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</si>
  <si>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</si>
  <si>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</si>
  <si>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</si>
  <si>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</si>
  <si>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</si>
  <si>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</si>
  <si>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</si>
  <si>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</si>
  <si>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</si>
  <si>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</si>
  <si>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</si>
  <si>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</si>
  <si>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</si>
  <si>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</si>
  <si>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</si>
  <si>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</si>
  <si>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</si>
  <si>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</si>
  <si>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</si>
  <si>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</si>
  <si>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</si>
  <si>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</si>
  <si>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</si>
  <si>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</si>
  <si>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</si>
  <si>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</si>
  <si>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</si>
  <si>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</si>
  <si>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</si>
  <si>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</si>
  <si>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</si>
  <si>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</si>
  <si>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</si>
  <si>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</si>
  <si>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</si>
  <si>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</si>
  <si>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</si>
  <si>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</si>
  <si>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</si>
  <si>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</si>
  <si>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</si>
  <si>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</si>
  <si>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</si>
  <si>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</si>
  <si>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</si>
  <si>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</si>
  <si>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</si>
  <si>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</si>
  <si>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</si>
  <si>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</si>
  <si>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蘭越町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</si>
  <si>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</si>
  <si>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</si>
  <si>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</si>
  <si>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</si>
  <si>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</si>
  <si>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</si>
  <si>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</si>
  <si>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</si>
  <si>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</si>
  <si>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</si>
  <si>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</si>
  <si>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</si>
  <si>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</si>
  <si>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</si>
  <si>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</si>
  <si>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</si>
  <si>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</si>
  <si>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</si>
  <si>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</si>
  <si>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</si>
  <si>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</si>
  <si>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</si>
  <si>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</si>
  <si>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</si>
  <si>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</si>
  <si>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</si>
  <si>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</si>
  <si>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</si>
  <si>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</si>
  <si>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</si>
  <si>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</si>
  <si>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</si>
  <si>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</si>
  <si>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</si>
  <si>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</si>
  <si>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</si>
  <si>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</si>
  <si>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</si>
  <si>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</si>
  <si>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</si>
  <si>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</si>
  <si>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</si>
  <si>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</si>
  <si>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</si>
  <si>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</si>
  <si>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</si>
  <si>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</si>
  <si>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</si>
  <si>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</si>
  <si>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</si>
  <si>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</si>
  <si>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</si>
  <si>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</si>
  <si>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</si>
  <si>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</si>
  <si>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</si>
  <si>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</si>
  <si>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</si>
  <si>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</si>
  <si>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</si>
  <si>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</si>
  <si>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</si>
  <si>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</si>
  <si>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</si>
  <si>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</si>
  <si>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</si>
  <si>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</si>
  <si>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</si>
  <si>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</si>
  <si>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</si>
  <si>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</si>
  <si>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</si>
  <si>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</si>
  <si>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</si>
  <si>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</si>
  <si>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</si>
  <si>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</si>
  <si>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</si>
  <si>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</si>
  <si>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</si>
  <si>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</si>
  <si>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</si>
  <si>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</si>
  <si>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</si>
  <si>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</si>
  <si>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</si>
  <si>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</si>
  <si>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</si>
  <si>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</si>
  <si>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</si>
  <si>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</si>
  <si>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</si>
  <si>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</si>
  <si>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</si>
  <si>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</si>
  <si>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</si>
  <si>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</si>
  <si>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</si>
  <si>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</si>
  <si>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</si>
  <si>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</si>
  <si>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</si>
  <si>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</si>
  <si>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</si>
  <si>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</si>
  <si>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</si>
  <si>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</si>
  <si>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</si>
  <si>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</si>
  <si>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</si>
  <si>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</si>
  <si>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</si>
  <si>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</si>
  <si>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</si>
  <si>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</si>
  <si>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</si>
  <si>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</si>
  <si>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</si>
  <si>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</si>
  <si>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北海道蘭越町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</si>
  <si>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</si>
  <si>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</si>
  <si>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</si>
  <si>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</si>
  <si>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</si>
  <si>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</si>
  <si>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</si>
  <si>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</si>
  <si>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</si>
  <si>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</si>
  <si>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</si>
  <si>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</si>
  <si>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</si>
  <si>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</si>
  <si>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</si>
  <si>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</si>
  <si>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</si>
  <si>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</si>
  <si>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</si>
  <si>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</si>
  <si>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</si>
  <si>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</si>
  <si>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</si>
  <si>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</si>
  <si>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</si>
  <si>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</si>
  <si>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</si>
  <si>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</si>
  <si>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</si>
  <si>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</si>
  <si>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</si>
  <si>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</si>
  <si>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</si>
  <si>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</si>
  <si>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</si>
  <si>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</si>
  <si>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</si>
  <si>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</si>
  <si>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</si>
  <si>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</si>
  <si>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</si>
  <si>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</si>
  <si>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</si>
  <si>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</si>
  <si>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</si>
  <si>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</si>
  <si>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</si>
  <si>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</si>
  <si>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</si>
  <si>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</si>
  <si>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</si>
  <si>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</si>
  <si>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</si>
  <si>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</si>
  <si>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</si>
  <si>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</si>
  <si>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</si>
  <si>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</si>
  <si>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</si>
  <si>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</si>
  <si>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</si>
  <si>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</si>
  <si>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</si>
  <si>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</si>
  <si>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</si>
  <si>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</si>
  <si>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</si>
  <si>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</si>
  <si>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</si>
  <si>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</si>
  <si>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</si>
  <si>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</si>
  <si>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</si>
  <si>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</si>
  <si>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</si>
  <si>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</si>
  <si>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</si>
  <si>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</si>
  <si>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</si>
  <si>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</si>
  <si>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</si>
  <si>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</si>
  <si>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</si>
  <si>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</si>
  <si>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</si>
  <si>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</si>
  <si>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</si>
  <si>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</si>
  <si>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</si>
  <si>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</si>
  <si>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</si>
  <si>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</si>
  <si>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</si>
  <si>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</si>
  <si>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</si>
  <si>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</si>
  <si>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</si>
  <si>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</si>
  <si>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</si>
  <si>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</si>
  <si>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</si>
  <si>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</si>
  <si>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</si>
  <si>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</si>
  <si>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</si>
  <si>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</si>
  <si>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</si>
  <si>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</si>
  <si>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</si>
  <si>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</si>
  <si>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</si>
  <si>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</si>
  <si>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</si>
  <si>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</si>
  <si>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</si>
  <si>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</si>
  <si>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</si>
  <si>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</si>
  <si>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</si>
  <si>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</si>
  <si>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</si>
  <si>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</si>
  <si>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</si>
  <si>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</si>
  <si>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</si>
  <si>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</si>
  <si>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</si>
  <si>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</si>
  <si>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</si>
  <si>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</si>
  <si>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</si>
  <si>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</si>
  <si>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</si>
  <si>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</si>
  <si>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</si>
  <si>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</si>
  <si>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</si>
  <si>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</si>
  <si>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</si>
  <si>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</si>
  <si>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</si>
  <si>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</si>
  <si>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</si>
  <si>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</si>
  <si>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</si>
  <si>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</si>
  <si>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</si>
  <si>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</si>
  <si>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</si>
  <si>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</si>
  <si>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</si>
  <si>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</si>
  <si>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北海道蘭越町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</si>
  <si>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</si>
  <si>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</si>
  <si>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</si>
  <si>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</si>
  <si>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</si>
  <si>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</si>
  <si>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</si>
  <si>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</si>
  <si>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</si>
  <si>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</si>
  <si>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</si>
  <si>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</si>
  <si>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</si>
  <si>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</si>
  <si>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</si>
  <si>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</si>
  <si>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</si>
  <si>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</si>
  <si>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</si>
  <si>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</si>
  <si>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</si>
  <si>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後志公平委員会特別会計</t>
    <phoneticPr fontId="5"/>
  </si>
  <si>
    <t>地域振興事業特別会計</t>
    <phoneticPr fontId="5"/>
  </si>
  <si>
    <t>特産品開発事業特別会計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</si>
  <si>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</si>
  <si>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</si>
  <si>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</si>
  <si>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</si>
  <si>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</si>
  <si>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</si>
  <si>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</si>
  <si>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</si>
  <si>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</si>
  <si>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</si>
  <si>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</si>
  <si>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</si>
  <si>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</si>
  <si>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</si>
  <si>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</si>
  <si>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</si>
  <si>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</si>
  <si>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</si>
  <si>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</si>
  <si>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</si>
  <si>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</si>
  <si>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幽泉閣事業特別会計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</si>
  <si>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</si>
  <si>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</si>
  <si>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</si>
  <si>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</si>
  <si>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</si>
  <si>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</si>
  <si>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</si>
  <si>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</si>
  <si>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</si>
  <si>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</si>
  <si>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</si>
  <si>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</si>
  <si>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</si>
  <si>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</si>
  <si>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</si>
  <si>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</si>
  <si>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</si>
  <si>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</si>
  <si>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</si>
  <si>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</si>
  <si>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</si>
  <si>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</si>
  <si>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</si>
  <si>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</si>
  <si>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</si>
  <si>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</si>
  <si>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</si>
  <si>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</si>
  <si>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</si>
  <si>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</si>
  <si>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</si>
  <si>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</si>
  <si>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</si>
  <si>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</si>
  <si>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</si>
  <si>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</si>
  <si>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</si>
  <si>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</si>
  <si>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</si>
  <si>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</si>
  <si>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</si>
  <si>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</si>
  <si>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</si>
  <si>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</si>
  <si>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</si>
  <si>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</si>
  <si>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</si>
  <si>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</si>
  <si>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</si>
  <si>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</si>
  <si>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</si>
  <si>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</si>
  <si>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</si>
  <si>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</si>
  <si>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</si>
  <si>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</si>
  <si>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</si>
  <si>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</si>
  <si>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</si>
  <si>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</si>
  <si>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</si>
  <si>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</si>
  <si>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</si>
  <si>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</si>
  <si>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</si>
  <si>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</si>
  <si>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</si>
  <si>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</si>
  <si>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</si>
  <si>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</si>
  <si>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</si>
  <si>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</si>
  <si>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</si>
  <si>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</si>
  <si>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</si>
  <si>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</si>
  <si>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</si>
  <si>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</si>
  <si>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</si>
  <si>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</si>
  <si>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</si>
  <si>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</si>
  <si>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</si>
  <si>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</si>
  <si>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</si>
  <si>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</si>
  <si>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</si>
  <si>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</si>
  <si>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</si>
  <si>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</si>
  <si>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</si>
  <si>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</si>
  <si>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</si>
  <si>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</si>
  <si>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</si>
  <si>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</si>
  <si>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</si>
  <si>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</si>
  <si>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</si>
  <si>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</si>
  <si>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</si>
  <si>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</si>
  <si>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</si>
  <si>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</si>
  <si>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</si>
  <si>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</si>
  <si>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</si>
  <si>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</si>
  <si>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</si>
  <si>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</si>
  <si>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</si>
  <si>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</si>
  <si>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</si>
  <si>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</si>
  <si>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</si>
  <si>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</si>
  <si>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</si>
  <si>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</si>
  <si>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</si>
  <si>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</si>
  <si>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</si>
  <si>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</si>
  <si>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</si>
  <si>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</si>
  <si>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</si>
  <si>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</si>
  <si>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</si>
  <si>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</si>
  <si>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</si>
  <si>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</si>
  <si>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</si>
  <si>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</si>
  <si>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</si>
  <si>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</si>
  <si>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</si>
  <si>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</si>
  <si>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</si>
  <si>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</si>
  <si>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</si>
  <si>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</si>
  <si>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</si>
  <si>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</si>
  <si>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</si>
  <si>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</si>
  <si>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</si>
  <si>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</si>
  <si>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</si>
  <si>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3.46</t>
  </si>
  <si>
    <t>▲ 6.73</t>
  </si>
  <si>
    <t>一般会計</t>
  </si>
  <si>
    <t>国民健康保険特別会計</t>
  </si>
  <si>
    <t>幽泉閣事業特別会計</t>
  </si>
  <si>
    <t>農業集落排水事業特別会計</t>
  </si>
  <si>
    <t>介護サービス事業特別会計</t>
  </si>
  <si>
    <t>簡易水道事業特別会計</t>
  </si>
  <si>
    <t>後志公平委員会特別会計</t>
  </si>
  <si>
    <t>地域振興事業特別会計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</si>
  <si>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</si>
  <si>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</si>
  <si>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</si>
  <si>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</si>
  <si>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</si>
  <si>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</si>
  <si>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</si>
  <si>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</si>
  <si>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phoneticPr fontId="5"/>
  </si>
  <si>
    <t>地域福祉基金</t>
    <phoneticPr fontId="5"/>
  </si>
  <si>
    <t>森林振興基金</t>
    <rPh sb="0" eb="4">
      <t>シンリンシンコウ</t>
    </rPh>
    <rPh sb="4" eb="6">
      <t>キキン</t>
    </rPh>
    <phoneticPr fontId="5"/>
  </si>
  <si>
    <t>ふるさと創生基金</t>
    <rPh sb="4" eb="6">
      <t>ソウセイ</t>
    </rPh>
    <rPh sb="6" eb="8">
      <t>キキン</t>
    </rPh>
    <phoneticPr fontId="5"/>
  </si>
  <si>
    <t>奨学資金貸与基金</t>
    <phoneticPr fontId="5"/>
  </si>
  <si>
    <t>-</t>
    <phoneticPr fontId="2"/>
  </si>
  <si>
    <t>後志広域連合</t>
    <rPh sb="0" eb="2">
      <t>シリベシ</t>
    </rPh>
    <rPh sb="2" eb="4">
      <t>コウイキ</t>
    </rPh>
    <rPh sb="4" eb="6">
      <t>レンゴウ</t>
    </rPh>
    <phoneticPr fontId="2"/>
  </si>
  <si>
    <t>南部後志環境衛生組合</t>
    <rPh sb="0" eb="4">
      <t>ナンブシリベシ</t>
    </rPh>
    <rPh sb="4" eb="6">
      <t>カンキョウ</t>
    </rPh>
    <rPh sb="6" eb="8">
      <t>エイセイ</t>
    </rPh>
    <rPh sb="8" eb="10">
      <t>クミアイ</t>
    </rPh>
    <phoneticPr fontId="2"/>
  </si>
  <si>
    <t>羊蹄山ろく消防組合</t>
    <rPh sb="0" eb="1">
      <t>ヒツジ</t>
    </rPh>
    <rPh sb="1" eb="2">
      <t>ヒヅメ</t>
    </rPh>
    <rPh sb="2" eb="3">
      <t>サン</t>
    </rPh>
    <rPh sb="5" eb="7">
      <t>ショウボウ</t>
    </rPh>
    <rPh sb="7" eb="9">
      <t>クミアイ</t>
    </rPh>
    <phoneticPr fontId="2"/>
  </si>
  <si>
    <t>南部後志衛生施設組合</t>
    <rPh sb="0" eb="2">
      <t>ナンブ</t>
    </rPh>
    <rPh sb="2" eb="4">
      <t>シリベシ</t>
    </rPh>
    <rPh sb="4" eb="6">
      <t>エイセイ</t>
    </rPh>
    <rPh sb="6" eb="8">
      <t>シセツ</t>
    </rPh>
    <rPh sb="8" eb="10">
      <t>クミアイ</t>
    </rPh>
    <phoneticPr fontId="2"/>
  </si>
  <si>
    <t>後志教育研修センター</t>
    <rPh sb="0" eb="2">
      <t>シリベシ</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</si>
</sst>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ABAB-4765-B766-26FD07CBE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261360</c:v>
                </c:pt>
                <c:pt idx="1">
                  <c:v>386296</c:v>
                </c:pt>
                <c:pt idx="2">
                  <c:v>360320</c:v>
                </c:pt>
                <c:pt idx="3">
                  <c:v>279219</c:v>
                </c:pt>
                <c:pt idx="4">
                  <c:v>325085</c:v>
                </c:pt>
              </c:numCache>
            </c:numRef>
          </c:val>
          <c:smooth val="0"/>
          <c:extLst>
            <c:ext xmlns:c16="http://schemas.microsoft.com/office/drawing/2014/chart" uri="{C3380CC4-5D6E-409C-BE32-E72D297353CC}">
              <c16:uniqueId val="{00000001-ABAB-4765-B766-26FD07CBE3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11.48</c:v>
                </c:pt>
                <c:pt idx="1">
                  <c:v>9.84</c:v>
                </c:pt>
                <c:pt idx="2">
                  <c:v>10.029999999999999</c:v>
                </c:pt>
                <c:pt idx="3">
                  <c:v>9.16</c:v>
                </c:pt>
                <c:pt idx="4">
                  <c:v>9.8000000000000007</c:v>
                </c:pt>
              </c:numCache>
            </c:numRef>
          </c:val>
          <c:extLst>
            <c:ext xmlns:c16="http://schemas.microsoft.com/office/drawing/2014/chart" uri="{C3380CC4-5D6E-409C-BE32-E72D297353CC}">
              <c16:uniqueId val="{00000000-F5E9-40F7-A18D-FFB3FB6210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48.57</c:v>
                </c:pt>
                <c:pt idx="1">
                  <c:v>40.340000000000003</c:v>
                </c:pt>
                <c:pt idx="2">
                  <c:v>38.89</c:v>
                </c:pt>
                <c:pt idx="3">
                  <c:v>39.74</c:v>
                </c:pt>
                <c:pt idx="4">
                  <c:v>41.49</c:v>
                </c:pt>
              </c:numCache>
            </c:numRef>
          </c:val>
          <c:extLst>
            <c:ext xmlns:c16="http://schemas.microsoft.com/office/drawing/2014/chart" uri="{C3380CC4-5D6E-409C-BE32-E72D297353CC}">
              <c16:uniqueId val="{00000001-F5E9-40F7-A18D-FFB3FB6210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-3.46</c:v>
                </c:pt>
                <c:pt idx="1">
                  <c:v>-6.73</c:v>
                </c:pt>
                <c:pt idx="2">
                  <c:v>0.57999999999999996</c:v>
                </c:pt>
                <c:pt idx="3">
                  <c:v>3.91</c:v>
                </c:pt>
                <c:pt idx="4">
                  <c:v>1.9</c:v>
                </c:pt>
              </c:numCache>
            </c:numRef>
          </c:val>
          <c:smooth val="0"/>
          <c:extLst>
            <c:ext xmlns:c16="http://schemas.microsoft.com/office/drawing/2014/chart" uri="{C3380CC4-5D6E-409C-BE32-E72D297353CC}">
              <c16:uniqueId val="{00000002-F5E9-40F7-A18D-FFB3FB6210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0.05</c:v>
                </c:pt>
                <c:pt idx="4">
                  <c:v>#N/A</c:v>
                </c:pt>
                <c:pt idx="5">
                  <c:v>0.06</c:v>
                </c:pt>
                <c:pt idx="6">
                  <c:v>#N/A</c:v>
                </c:pt>
                <c:pt idx="7">
                  <c:v>0.02</c:v>
                </c:pt>
                <c:pt idx="8">
                  <c:v>#N/A</c:v>
                </c:pt>
                <c:pt idx="9">
                  <c:v>0.01</c:v>
                </c:pt>
              </c:numCache>
            </c:numRef>
          </c:val>
          <c:extLst>
            <c:ext xmlns:c16="http://schemas.microsoft.com/office/drawing/2014/chart" uri="{C3380CC4-5D6E-409C-BE32-E72D297353CC}">
              <c16:uniqueId val="{00000000-5508-48CC-80D5-1C10244BAD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08-48CC-80D5-1C10244BADCC}"/>
            </c:ext>
          </c:extLst>
        </c:ser>
        <c:ser>
          <c:idx val="2"/>
          <c:order val="2"/>
          <c:tx>
            <c:strRef>
              <c:f>データシート!$A$29</c:f>
              <c:strCache>
                <c:ptCount val="1"/>
                <c:pt idx="0">
                  <c:v>地域振興事業特別会計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2-5508-48CC-80D5-1C10244BADCC}"/>
            </c:ext>
          </c:extLst>
        </c:ser>
        <c:ser>
          <c:idx val="3"/>
          <c:order val="3"/>
          <c:tx>
            <c:strRef>
              <c:f>データシート!$A$30</c:f>
              <c:strCache>
                <c:ptCount val="1"/>
                <c:pt idx="0">
                  <c:v>後志公平委員会特別会計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3-5508-48CC-80D5-1C10244BADC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0.18</c:v>
                </c:pt>
                <c:pt idx="4">
                  <c:v>#N/A</c:v>
                </c:pt>
                <c:pt idx="5">
                  <c:v>0.2</c:v>
                </c:pt>
                <c:pt idx="6">
                  <c:v>#N/A</c:v>
                </c:pt>
                <c:pt idx="7">
                  <c:v>0.19</c:v>
                </c:pt>
                <c:pt idx="8">
                  <c:v>#N/A</c:v>
                </c:pt>
                <c:pt idx="9">
                  <c:v>0.05</c:v>
                </c:pt>
              </c:numCache>
            </c:numRef>
          </c:val>
          <c:extLst>
            <c:ext xmlns:c16="http://schemas.microsoft.com/office/drawing/2014/chart" uri="{C3380CC4-5D6E-409C-BE32-E72D297353CC}">
              <c16:uniqueId val="{00000004-5508-48CC-80D5-1C10244BADC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7.0000000000000007E-2</c:v>
                </c:pt>
                <c:pt idx="4">
                  <c:v>#N/A</c:v>
                </c:pt>
                <c:pt idx="5">
                  <c:v>0.03</c:v>
                </c:pt>
                <c:pt idx="6">
                  <c:v>#N/A</c:v>
                </c:pt>
                <c:pt idx="7">
                  <c:v>0.13</c:v>
                </c:pt>
                <c:pt idx="8">
                  <c:v>#N/A</c:v>
                </c:pt>
                <c:pt idx="9">
                  <c:v>0.12</c:v>
                </c:pt>
              </c:numCache>
            </c:numRef>
          </c:val>
          <c:extLst>
            <c:ext xmlns:c16="http://schemas.microsoft.com/office/drawing/2014/chart" uri="{C3380CC4-5D6E-409C-BE32-E72D297353CC}">
              <c16:uniqueId val="{00000005-5508-48CC-80D5-1C10244BADC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0.28999999999999998</c:v>
                </c:pt>
                <c:pt idx="4">
                  <c:v>#N/A</c:v>
                </c:pt>
                <c:pt idx="5">
                  <c:v>0.2</c:v>
                </c:pt>
                <c:pt idx="6">
                  <c:v>#N/A</c:v>
                </c:pt>
                <c:pt idx="7">
                  <c:v>0.14000000000000001</c:v>
                </c:pt>
                <c:pt idx="8">
                  <c:v>#N/A</c:v>
                </c:pt>
                <c:pt idx="9">
                  <c:v>0.18</c:v>
                </c:pt>
              </c:numCache>
            </c:numRef>
          </c:val>
          <c:extLst>
            <c:ext xmlns:c16="http://schemas.microsoft.com/office/drawing/2014/chart" uri="{C3380CC4-5D6E-409C-BE32-E72D297353CC}">
              <c16:uniqueId val="{00000006-5508-48CC-80D5-1C10244BADCC}"/>
            </c:ext>
          </c:extLst>
        </c:ser>
        <c:ser>
          <c:idx val="7"/>
          <c:order val="7"/>
          <c:tx>
            <c:strRef>
              <c:f>データシート!$A$34</c:f>
              <c:strCache>
                <c:ptCount val="1"/>
                <c:pt idx="0">
                  <c:v>幽泉閣事業特別会計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0.19</c:v>
                </c:pt>
                <c:pt idx="4">
                  <c:v>#N/A</c:v>
                </c:pt>
                <c:pt idx="5">
                  <c:v>0.11</c:v>
                </c:pt>
                <c:pt idx="6">
                  <c:v>#N/A</c:v>
                </c:pt>
                <c:pt idx="7">
                  <c:v>0.08</c:v>
                </c:pt>
                <c:pt idx="8">
                  <c:v>#N/A</c:v>
                </c:pt>
                <c:pt idx="9">
                  <c:v>0.22</c:v>
                </c:pt>
              </c:numCache>
            </c:numRef>
          </c:val>
          <c:extLst>
            <c:ext xmlns:c16="http://schemas.microsoft.com/office/drawing/2014/chart" uri="{C3380CC4-5D6E-409C-BE32-E72D297353CC}">
              <c16:uniqueId val="{00000007-5508-48CC-80D5-1C10244BADC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0.25</c:v>
                </c:pt>
                <c:pt idx="2">
                  <c:v>#N/A</c:v>
                </c:pt>
                <c:pt idx="3">
                  <c:v>0.22</c:v>
                </c:pt>
                <c:pt idx="4">
                  <c:v>#N/A</c:v>
                </c:pt>
                <c:pt idx="5">
                  <c:v>0.15</c:v>
                </c:pt>
                <c:pt idx="6">
                  <c:v>#N/A</c:v>
                </c:pt>
                <c:pt idx="7">
                  <c:v>0.2</c:v>
                </c:pt>
                <c:pt idx="8">
                  <c:v>#N/A</c:v>
                </c:pt>
                <c:pt idx="9">
                  <c:v>0.27</c:v>
                </c:pt>
              </c:numCache>
            </c:numRef>
          </c:val>
          <c:extLst>
            <c:ext xmlns:c16="http://schemas.microsoft.com/office/drawing/2014/chart" uri="{C3380CC4-5D6E-409C-BE32-E72D297353CC}">
              <c16:uniqueId val="{00000008-5508-48CC-80D5-1C10244BAD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11.37</c:v>
                </c:pt>
                <c:pt idx="2">
                  <c:v>#N/A</c:v>
                </c:pt>
                <c:pt idx="3">
                  <c:v>9.7200000000000006</c:v>
                </c:pt>
                <c:pt idx="4">
                  <c:v>#N/A</c:v>
                </c:pt>
                <c:pt idx="5">
                  <c:v>9.92</c:v>
                </c:pt>
                <c:pt idx="6">
                  <c:v>#N/A</c:v>
                </c:pt>
                <c:pt idx="7">
                  <c:v>9.09</c:v>
                </c:pt>
                <c:pt idx="8">
                  <c:v>#N/A</c:v>
                </c:pt>
                <c:pt idx="9">
                  <c:v>9.74</c:v>
                </c:pt>
              </c:numCache>
            </c:numRef>
          </c:val>
          <c:extLst>
            <c:ext xmlns:c16="http://schemas.microsoft.com/office/drawing/2014/chart" uri="{C3380CC4-5D6E-409C-BE32-E72D297353CC}">
              <c16:uniqueId val="{00000009-5508-48CC-80D5-1C10244BAD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620</c:v>
                </c:pt>
                <c:pt idx="5">
                  <c:v>638</c:v>
                </c:pt>
                <c:pt idx="8">
                  <c:v>621</c:v>
                </c:pt>
                <c:pt idx="11">
                  <c:v>671</c:v>
                </c:pt>
                <c:pt idx="14">
                  <c:v>695</c:v>
                </c:pt>
              </c:numCache>
            </c:numRef>
          </c:val>
          <c:extLst>
            <c:ext xmlns:c16="http://schemas.microsoft.com/office/drawing/2014/chart" uri="{C3380CC4-5D6E-409C-BE32-E72D297353CC}">
              <c16:uniqueId val="{00000000-E86A-4015-A772-797802F014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6A-4015-A772-797802F014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38</c:v>
                </c:pt>
                <c:pt idx="6">
                  <c:v>24</c:v>
                </c:pt>
                <c:pt idx="9">
                  <c:v>40</c:v>
                </c:pt>
                <c:pt idx="12">
                  <c:v>24</c:v>
                </c:pt>
              </c:numCache>
            </c:numRef>
          </c:val>
          <c:extLst>
            <c:ext xmlns:c16="http://schemas.microsoft.com/office/drawing/2014/chart" uri="{C3380CC4-5D6E-409C-BE32-E72D297353CC}">
              <c16:uniqueId val="{00000002-E86A-4015-A772-797802F014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8</c:v>
                </c:pt>
                <c:pt idx="6">
                  <c:v>8</c:v>
                </c:pt>
                <c:pt idx="9">
                  <c:v>9</c:v>
                </c:pt>
                <c:pt idx="12">
                  <c:v>9</c:v>
                </c:pt>
              </c:numCache>
            </c:numRef>
          </c:val>
          <c:extLst>
            <c:ext xmlns:c16="http://schemas.microsoft.com/office/drawing/2014/chart" uri="{C3380CC4-5D6E-409C-BE32-E72D297353CC}">
              <c16:uniqueId val="{00000003-E86A-4015-A772-797802F014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c:v>
                </c:pt>
                <c:pt idx="3">
                  <c:v>93</c:v>
                </c:pt>
                <c:pt idx="6">
                  <c:v>87</c:v>
                </c:pt>
                <c:pt idx="9">
                  <c:v>90</c:v>
                </c:pt>
                <c:pt idx="12">
                  <c:v>97</c:v>
                </c:pt>
              </c:numCache>
            </c:numRef>
          </c:val>
          <c:extLst>
            <c:ext xmlns:c16="http://schemas.microsoft.com/office/drawing/2014/chart" uri="{C3380CC4-5D6E-409C-BE32-E72D297353CC}">
              <c16:uniqueId val="{00000004-E86A-4015-A772-797802F014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6A-4015-A772-797802F014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6A-4015-A772-797802F014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804</c:v>
                </c:pt>
                <c:pt idx="3">
                  <c:v>847</c:v>
                </c:pt>
                <c:pt idx="6">
                  <c:v>843</c:v>
                </c:pt>
                <c:pt idx="9">
                  <c:v>862</c:v>
                </c:pt>
                <c:pt idx="12">
                  <c:v>904</c:v>
                </c:pt>
              </c:numCache>
            </c:numRef>
          </c:val>
          <c:extLst>
            <c:ext xmlns:c16="http://schemas.microsoft.com/office/drawing/2014/chart" uri="{C3380CC4-5D6E-409C-BE32-E72D297353CC}">
              <c16:uniqueId val="{00000007-E86A-4015-A772-797802F014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322</c:v>
                </c:pt>
                <c:pt idx="2">
                  <c:v>#N/A</c:v>
                </c:pt>
                <c:pt idx="3">
                  <c:v>#N/A</c:v>
                </c:pt>
                <c:pt idx="4">
                  <c:v>348</c:v>
                </c:pt>
                <c:pt idx="5">
                  <c:v>#N/A</c:v>
                </c:pt>
                <c:pt idx="6">
                  <c:v>#N/A</c:v>
                </c:pt>
                <c:pt idx="7">
                  <c:v>341</c:v>
                </c:pt>
                <c:pt idx="8">
                  <c:v>#N/A</c:v>
                </c:pt>
                <c:pt idx="9">
                  <c:v>#N/A</c:v>
                </c:pt>
                <c:pt idx="10">
                  <c:v>330</c:v>
                </c:pt>
                <c:pt idx="11">
                  <c:v>#N/A</c:v>
                </c:pt>
                <c:pt idx="12">
                  <c:v>#N/A</c:v>
                </c:pt>
                <c:pt idx="13">
                  <c:v>339</c:v>
                </c:pt>
                <c:pt idx="14">
                  <c:v>#N/A</c:v>
                </c:pt>
              </c:numCache>
            </c:numRef>
          </c:val>
          <c:smooth val="0"/>
          <c:extLst>
            <c:ext xmlns:c16="http://schemas.microsoft.com/office/drawing/2014/chart" uri="{C3380CC4-5D6E-409C-BE32-E72D297353CC}">
              <c16:uniqueId val="{00000008-E86A-4015-A772-797802F014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5854</c:v>
                </c:pt>
                <c:pt idx="5">
                  <c:v>5751</c:v>
                </c:pt>
                <c:pt idx="8">
                  <c:v>5990</c:v>
                </c:pt>
                <c:pt idx="11">
                  <c:v>5856</c:v>
                </c:pt>
                <c:pt idx="14">
                  <c:v>5798</c:v>
                </c:pt>
              </c:numCache>
            </c:numRef>
          </c:val>
          <c:extLst>
            <c:ext xmlns:c16="http://schemas.microsoft.com/office/drawing/2014/chart" uri="{C3380CC4-5D6E-409C-BE32-E72D297353CC}">
              <c16:uniqueId val="{00000000-AC84-430E-8371-8F49A23ACB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953</c:v>
                </c:pt>
                <c:pt idx="5">
                  <c:v>1047</c:v>
                </c:pt>
                <c:pt idx="8">
                  <c:v>987</c:v>
                </c:pt>
                <c:pt idx="11">
                  <c:v>926</c:v>
                </c:pt>
                <c:pt idx="14">
                  <c:v>819</c:v>
                </c:pt>
              </c:numCache>
            </c:numRef>
          </c:val>
          <c:extLst>
            <c:ext xmlns:c16="http://schemas.microsoft.com/office/drawing/2014/chart" uri="{C3380CC4-5D6E-409C-BE32-E72D297353CC}">
              <c16:uniqueId val="{00000001-AC84-430E-8371-8F49A23ACB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4674</c:v>
                </c:pt>
                <c:pt idx="5">
                  <c:v>4489</c:v>
                </c:pt>
                <c:pt idx="8">
                  <c:v>4588</c:v>
                </c:pt>
                <c:pt idx="11">
                  <c:v>5001</c:v>
                </c:pt>
                <c:pt idx="14">
                  <c:v>5139</c:v>
                </c:pt>
              </c:numCache>
            </c:numRef>
          </c:val>
          <c:extLst>
            <c:ext xmlns:c16="http://schemas.microsoft.com/office/drawing/2014/chart" uri="{C3380CC4-5D6E-409C-BE32-E72D297353CC}">
              <c16:uniqueId val="{00000002-AC84-430E-8371-8F49A23ACB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84-430E-8371-8F49A23ACB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84-430E-8371-8F49A23ACB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84-430E-8371-8F49A23ACB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1082</c:v>
                </c:pt>
                <c:pt idx="3">
                  <c:v>1066</c:v>
                </c:pt>
                <c:pt idx="6">
                  <c:v>1055</c:v>
                </c:pt>
                <c:pt idx="9">
                  <c:v>1011</c:v>
                </c:pt>
                <c:pt idx="12">
                  <c:v>988</c:v>
                </c:pt>
              </c:numCache>
            </c:numRef>
          </c:val>
          <c:extLst>
            <c:ext xmlns:c16="http://schemas.microsoft.com/office/drawing/2014/chart" uri="{C3380CC4-5D6E-409C-BE32-E72D297353CC}">
              <c16:uniqueId val="{00000006-AC84-430E-8371-8F49A23ACB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42</c:v>
                </c:pt>
                <c:pt idx="3">
                  <c:v>32</c:v>
                </c:pt>
                <c:pt idx="6">
                  <c:v>23</c:v>
                </c:pt>
                <c:pt idx="9">
                  <c:v>15</c:v>
                </c:pt>
                <c:pt idx="12">
                  <c:v>63</c:v>
                </c:pt>
              </c:numCache>
            </c:numRef>
          </c:val>
          <c:extLst>
            <c:ext xmlns:c16="http://schemas.microsoft.com/office/drawing/2014/chart" uri="{C3380CC4-5D6E-409C-BE32-E72D297353CC}">
              <c16:uniqueId val="{00000007-AC84-430E-8371-8F49A23ACB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861</c:v>
                </c:pt>
                <c:pt idx="3">
                  <c:v>945</c:v>
                </c:pt>
                <c:pt idx="6">
                  <c:v>891</c:v>
                </c:pt>
                <c:pt idx="9">
                  <c:v>799</c:v>
                </c:pt>
                <c:pt idx="12">
                  <c:v>761</c:v>
                </c:pt>
              </c:numCache>
            </c:numRef>
          </c:val>
          <c:extLst>
            <c:ext xmlns:c16="http://schemas.microsoft.com/office/drawing/2014/chart" uri="{C3380CC4-5D6E-409C-BE32-E72D297353CC}">
              <c16:uniqueId val="{00000008-AC84-430E-8371-8F49A23ACB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c:v>
                </c:pt>
                <c:pt idx="3">
                  <c:v>6</c:v>
                </c:pt>
                <c:pt idx="6">
                  <c:v>0</c:v>
                </c:pt>
                <c:pt idx="9">
                  <c:v>0</c:v>
                </c:pt>
                <c:pt idx="12">
                  <c:v>0</c:v>
                </c:pt>
              </c:numCache>
            </c:numRef>
          </c:val>
          <c:extLst>
            <c:ext xmlns:c16="http://schemas.microsoft.com/office/drawing/2014/chart" uri="{C3380CC4-5D6E-409C-BE32-E72D297353CC}">
              <c16:uniqueId val="{00000009-AC84-430E-8371-8F49A23ACB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8518</c:v>
                </c:pt>
                <c:pt idx="3">
                  <c:v>8613</c:v>
                </c:pt>
                <c:pt idx="6">
                  <c:v>8808</c:v>
                </c:pt>
                <c:pt idx="9">
                  <c:v>8613</c:v>
                </c:pt>
                <c:pt idx="12">
                  <c:v>8363</c:v>
                </c:pt>
              </c:numCache>
            </c:numRef>
          </c:val>
          <c:extLst>
            <c:ext xmlns:c16="http://schemas.microsoft.com/office/drawing/2014/chart" uri="{C3380CC4-5D6E-409C-BE32-E72D297353CC}">
              <c16:uniqueId val="{0000000A-AC84-430E-8371-8F49A23ACB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84-430E-8371-8F49A23ACB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1359</c:v>
                </c:pt>
                <c:pt idx="1">
                  <c:v>1510</c:v>
                </c:pt>
                <c:pt idx="2">
                  <c:v>1561</c:v>
                </c:pt>
              </c:numCache>
            </c:numRef>
          </c:val>
          <c:extLst>
            <c:ext xmlns:c16="http://schemas.microsoft.com/office/drawing/2014/chart" uri="{C3380CC4-5D6E-409C-BE32-E72D297353CC}">
              <c16:uniqueId val="{00000000-D267-4C90-8163-3BF02ACF42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271</c:v>
                </c:pt>
                <c:pt idx="1">
                  <c:v>310</c:v>
                </c:pt>
                <c:pt idx="2">
                  <c:v>276</c:v>
                </c:pt>
              </c:numCache>
            </c:numRef>
          </c:val>
          <c:extLst>
            <c:ext xmlns:c16="http://schemas.microsoft.com/office/drawing/2014/chart" uri="{C3380CC4-5D6E-409C-BE32-E72D297353CC}">
              <c16:uniqueId val="{00000001-D267-4C90-8163-3BF02ACF42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2903</c:v>
                </c:pt>
                <c:pt idx="1">
                  <c:v>3127</c:v>
                </c:pt>
                <c:pt idx="2">
                  <c:v>3259</c:v>
                </c:pt>
              </c:numCache>
            </c:numRef>
          </c:val>
          <c:extLst>
            <c:ext xmlns:c16="http://schemas.microsoft.com/office/drawing/2014/chart" uri="{C3380CC4-5D6E-409C-BE32-E72D297353CC}">
              <c16:uniqueId val="{00000002-D267-4C90-8163-3BF02ACF42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公共施設の老朽化に伴う建替えにより、公債費が増えており、今後も実質公債費比率が増加すると考えている。緊急度・住民ニーズを的確に把握した事業を選択し、地方債の新規発行の抑制に努めていく。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満期一括償還地方債の利用はしていない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将来負担額の減少については、公共施設整備基金等への積立により充当可能基金の増加が主な要因である。今後も後世への負担を少しでも軽減するよう行財政改革に取り組み、財政の健全化を図る。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北海道蘭越町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年度当初の段階で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億円程度の額を積み立てており、基金全体としては増となっている。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億円規模）を維持できるよう努める。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公共施設整備基金が一番多いが、これは老朽化した公共施設の建替えに備えて積み立てている。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公共施設の老朽化による建替等で令和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公共施設の建替及び整備の際に、公共施設整備基金を財源とする。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今後も財源が不足するときに取り崩し、余裕があるときは積み立てることで財源を調整し、計画的な財政運営を行う。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普通交付税の臨時財政対策債償還基金相当額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毎年一定額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繰上償還等をする際の財源とする。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4,493
4,407
449.78
7,679,669
7,250,532
368,439
3,761,471
8,363,070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本町の面積が広大であることから、基準財政需要額のうち、道路延長等おおよそ面積に比例する測定単位に係る需要額及び需要額に算入される公債費が大きいこと等により、基準財政需要額の規模が大きくなっていることが指数の数値が低く推移する要因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7" name="直線コネクタ 76"/>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3" name="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4" name="テキスト ボックス 93"/>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人件費の減少及び起債の借入抑制に伴う公債費の減少等により、経常一般財源充当額が大きく引き下げられ、指数は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となっている。今後とも、公債費残高の抑制等を進めるとともに、優先度の低い事務事業について計画的に廃止・縮小を図るなど行財政改革への取組を通じて義務的経費の削減に努め、現在の水準を維持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122344</xdr:rowOff>
    </xdr:to>
    <xdr:cxnSp macro="">
      <xdr:nvCxnSpPr>
        <xdr:cNvPr id="131" name="直線コネクタ 130"/>
        <xdr:cNvCxnSpPr/>
      </xdr:nvCxnSpPr>
      <xdr:spPr>
        <a:xfrm>
          <a:off x="4114800" y="108754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59479</xdr:rowOff>
    </xdr:to>
    <xdr:cxnSp macro="">
      <xdr:nvCxnSpPr>
        <xdr:cNvPr id="134" name="直線コネクタ 133"/>
        <xdr:cNvCxnSpPr/>
      </xdr:nvCxnSpPr>
      <xdr:spPr>
        <a:xfrm flipV="1">
          <a:off x="3225800" y="1087543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59479</xdr:rowOff>
    </xdr:to>
    <xdr:cxnSp macro="">
      <xdr:nvCxnSpPr>
        <xdr:cNvPr id="137" name="直線コネクタ 136"/>
        <xdr:cNvCxnSpPr/>
      </xdr:nvCxnSpPr>
      <xdr:spPr>
        <a:xfrm>
          <a:off x="2336800" y="109960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64</xdr:row>
      <xdr:rowOff>23283</xdr:rowOff>
    </xdr:to>
    <xdr:cxnSp macro="">
      <xdr:nvCxnSpPr>
        <xdr:cNvPr id="140" name="直線コネクタ 139"/>
        <xdr:cNvCxnSpPr/>
      </xdr:nvCxnSpPr>
      <xdr:spPr>
        <a:xfrm>
          <a:off x="1447800" y="108593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0" name="楕円 149"/>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1"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2" name="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3" name="テキスト ボックス 152"/>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4" name="楕円 153"/>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55" name="テキスト ボックス 154"/>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6" name="楕円 155"/>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57" name="テキスト ボックス 156"/>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8" name="楕円 157"/>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59" name="テキスト ボックス 158"/>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本町の面積が広大であることから、ごみ収集業務やスクールバス運行業務、除雪経費等に要する委託費が比較的高いと分析している。また、育苗施設をはじめ、高齢者生活福祉センター、直売センター等の行政サービスの充実を図っていることから、類似団体平均より高くなってい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2026</xdr:rowOff>
    </xdr:from>
    <xdr:to>
      <xdr:col>23</xdr:col>
      <xdr:colOff>133350</xdr:colOff>
      <xdr:row>83</xdr:row>
      <xdr:rowOff>9071</xdr:rowOff>
    </xdr:to>
    <xdr:cxnSp macro="">
      <xdr:nvCxnSpPr>
        <xdr:cNvPr id="193" name="直線コネクタ 192"/>
        <xdr:cNvCxnSpPr/>
      </xdr:nvCxnSpPr>
      <xdr:spPr>
        <a:xfrm>
          <a:off x="4114800" y="14232376"/>
          <a:ext cx="8382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126195</xdr:rowOff>
    </xdr:from>
    <xdr:to>
      <xdr:col>19</xdr:col>
      <xdr:colOff>133350</xdr:colOff>
      <xdr:row>83</xdr:row>
      <xdr:rowOff>2026</xdr:rowOff>
    </xdr:to>
    <xdr:cxnSp macro="">
      <xdr:nvCxnSpPr>
        <xdr:cNvPr id="196" name="直線コネクタ 195"/>
        <xdr:cNvCxnSpPr/>
      </xdr:nvCxnSpPr>
      <xdr:spPr>
        <a:xfrm>
          <a:off x="3225800" y="14185095"/>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105595</xdr:rowOff>
    </xdr:from>
    <xdr:to>
      <xdr:col>15</xdr:col>
      <xdr:colOff>82550</xdr:colOff>
      <xdr:row>82</xdr:row>
      <xdr:rowOff>126195</xdr:rowOff>
    </xdr:to>
    <xdr:cxnSp macro="">
      <xdr:nvCxnSpPr>
        <xdr:cNvPr id="199" name="直線コネクタ 198"/>
        <xdr:cNvCxnSpPr/>
      </xdr:nvCxnSpPr>
      <xdr:spPr>
        <a:xfrm>
          <a:off x="2336800" y="14164495"/>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92370</xdr:rowOff>
    </xdr:from>
    <xdr:to>
      <xdr:col>11</xdr:col>
      <xdr:colOff>31750</xdr:colOff>
      <xdr:row>82</xdr:row>
      <xdr:rowOff>105595</xdr:rowOff>
    </xdr:to>
    <xdr:cxnSp macro="">
      <xdr:nvCxnSpPr>
        <xdr:cNvPr id="202" name="直線コネクタ 201"/>
        <xdr:cNvCxnSpPr/>
      </xdr:nvCxnSpPr>
      <xdr:spPr>
        <a:xfrm>
          <a:off x="1447800" y="1415127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129721</xdr:rowOff>
    </xdr:from>
    <xdr:to>
      <xdr:col>23</xdr:col>
      <xdr:colOff>184150</xdr:colOff>
      <xdr:row>83</xdr:row>
      <xdr:rowOff>59871</xdr:rowOff>
    </xdr:to>
    <xdr:sp macro="" textlink="">
      <xdr:nvSpPr>
        <xdr:cNvPr id="212" name="楕円 211"/>
        <xdr:cNvSpPr/>
      </xdr:nvSpPr>
      <xdr:spPr>
        <a:xfrm>
          <a:off x="4902200" y="141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101798</xdr:rowOff>
    </xdr:from>
    <xdr:ext cx="762000" cy="259045"/>
    <xdr:sp macro="" textlink="">
      <xdr:nvSpPr>
        <xdr:cNvPr id="213" name="人件費・物件費等の状況該当値テキスト"/>
        <xdr:cNvSpPr txBox="1"/>
      </xdr:nvSpPr>
      <xdr:spPr>
        <a:xfrm>
          <a:off x="5041900" y="1416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122676</xdr:rowOff>
    </xdr:from>
    <xdr:to>
      <xdr:col>19</xdr:col>
      <xdr:colOff>184150</xdr:colOff>
      <xdr:row>83</xdr:row>
      <xdr:rowOff>52826</xdr:rowOff>
    </xdr:to>
    <xdr:sp macro="" textlink="">
      <xdr:nvSpPr>
        <xdr:cNvPr id="214" name="楕円 213"/>
        <xdr:cNvSpPr/>
      </xdr:nvSpPr>
      <xdr:spPr>
        <a:xfrm>
          <a:off x="4064000" y="141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37603</xdr:rowOff>
    </xdr:from>
    <xdr:ext cx="736600" cy="259045"/>
    <xdr:sp macro="" textlink="">
      <xdr:nvSpPr>
        <xdr:cNvPr id="215" name="テキスト ボックス 214"/>
        <xdr:cNvSpPr txBox="1"/>
      </xdr:nvSpPr>
      <xdr:spPr>
        <a:xfrm>
          <a:off x="3733800" y="1426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75395</xdr:rowOff>
    </xdr:from>
    <xdr:to>
      <xdr:col>15</xdr:col>
      <xdr:colOff>133350</xdr:colOff>
      <xdr:row>83</xdr:row>
      <xdr:rowOff>5545</xdr:rowOff>
    </xdr:to>
    <xdr:sp macro="" textlink="">
      <xdr:nvSpPr>
        <xdr:cNvPr id="216" name="楕円 215"/>
        <xdr:cNvSpPr/>
      </xdr:nvSpPr>
      <xdr:spPr>
        <a:xfrm>
          <a:off x="3175000" y="141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161772</xdr:rowOff>
    </xdr:from>
    <xdr:ext cx="762000" cy="259045"/>
    <xdr:sp macro="" textlink="">
      <xdr:nvSpPr>
        <xdr:cNvPr id="217" name="テキスト ボックス 216"/>
        <xdr:cNvSpPr txBox="1"/>
      </xdr:nvSpPr>
      <xdr:spPr>
        <a:xfrm>
          <a:off x="2844800" y="142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54795</xdr:rowOff>
    </xdr:from>
    <xdr:to>
      <xdr:col>11</xdr:col>
      <xdr:colOff>82550</xdr:colOff>
      <xdr:row>82</xdr:row>
      <xdr:rowOff>156395</xdr:rowOff>
    </xdr:to>
    <xdr:sp macro="" textlink="">
      <xdr:nvSpPr>
        <xdr:cNvPr id="218" name="楕円 217"/>
        <xdr:cNvSpPr/>
      </xdr:nvSpPr>
      <xdr:spPr>
        <a:xfrm>
          <a:off x="2286000" y="141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141172</xdr:rowOff>
    </xdr:from>
    <xdr:ext cx="762000" cy="259045"/>
    <xdr:sp macro="" textlink="">
      <xdr:nvSpPr>
        <xdr:cNvPr id="219" name="テキスト ボックス 218"/>
        <xdr:cNvSpPr txBox="1"/>
      </xdr:nvSpPr>
      <xdr:spPr>
        <a:xfrm>
          <a:off x="1955800" y="142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41570</xdr:rowOff>
    </xdr:from>
    <xdr:to>
      <xdr:col>7</xdr:col>
      <xdr:colOff>31750</xdr:colOff>
      <xdr:row>82</xdr:row>
      <xdr:rowOff>143170</xdr:rowOff>
    </xdr:to>
    <xdr:sp macro="" textlink="">
      <xdr:nvSpPr>
        <xdr:cNvPr id="220" name="楕円 219"/>
        <xdr:cNvSpPr/>
      </xdr:nvSpPr>
      <xdr:spPr>
        <a:xfrm>
          <a:off x="1397000" y="141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127947</xdr:rowOff>
    </xdr:from>
    <xdr:ext cx="762000" cy="259045"/>
    <xdr:sp macro="" textlink="">
      <xdr:nvSpPr>
        <xdr:cNvPr id="221" name="テキスト ボックス 220"/>
        <xdr:cNvSpPr txBox="1"/>
      </xdr:nvSpPr>
      <xdr:spPr>
        <a:xfrm>
          <a:off x="1066800" y="141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年度から人事評価制度を導入しているが、より一層の給与の適正化に努める。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4826</xdr:rowOff>
    </xdr:to>
    <xdr:cxnSp macro="">
      <xdr:nvCxnSpPr>
        <xdr:cNvPr id="253" name="直線コネクタ 252"/>
        <xdr:cNvCxnSpPr/>
      </xdr:nvCxnSpPr>
      <xdr:spPr>
        <a:xfrm>
          <a:off x="16179800" y="150876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152146</xdr:rowOff>
    </xdr:from>
    <xdr:to>
      <xdr:col>77</xdr:col>
      <xdr:colOff>44450</xdr:colOff>
      <xdr:row>88</xdr:row>
      <xdr:rowOff>0</xdr:rowOff>
    </xdr:to>
    <xdr:cxnSp macro="">
      <xdr:nvCxnSpPr>
        <xdr:cNvPr id="256" name="直線コネクタ 255"/>
        <xdr:cNvCxnSpPr/>
      </xdr:nvCxnSpPr>
      <xdr:spPr>
        <a:xfrm>
          <a:off x="15290800" y="1506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87</xdr:row>
      <xdr:rowOff>152146</xdr:rowOff>
    </xdr:to>
    <xdr:cxnSp macro="">
      <xdr:nvCxnSpPr>
        <xdr:cNvPr id="259" name="直線コネクタ 258"/>
        <xdr:cNvCxnSpPr/>
      </xdr:nvCxnSpPr>
      <xdr:spPr>
        <a:xfrm>
          <a:off x="14401800" y="1506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24130</xdr:rowOff>
    </xdr:to>
    <xdr:cxnSp macro="">
      <xdr:nvCxnSpPr>
        <xdr:cNvPr id="262" name="直線コネクタ 261"/>
        <xdr:cNvCxnSpPr/>
      </xdr:nvCxnSpPr>
      <xdr:spPr>
        <a:xfrm flipV="1">
          <a:off x="13512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125476</xdr:rowOff>
    </xdr:from>
    <xdr:to>
      <xdr:col>81</xdr:col>
      <xdr:colOff>95250</xdr:colOff>
      <xdr:row>88</xdr:row>
      <xdr:rowOff>55626</xdr:rowOff>
    </xdr:to>
    <xdr:sp macro="" textlink="">
      <xdr:nvSpPr>
        <xdr:cNvPr id="272" name="楕円 271"/>
        <xdr:cNvSpPr/>
      </xdr:nvSpPr>
      <xdr:spPr>
        <a:xfrm>
          <a:off x="169672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142003</xdr:rowOff>
    </xdr:from>
    <xdr:ext cx="762000" cy="259045"/>
    <xdr:sp macro="" textlink="">
      <xdr:nvSpPr>
        <xdr:cNvPr id="273" name="給与水準   （国との比較）該当値テキスト"/>
        <xdr:cNvSpPr txBox="1"/>
      </xdr:nvSpPr>
      <xdr:spPr>
        <a:xfrm>
          <a:off x="171069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60977</xdr:rowOff>
    </xdr:from>
    <xdr:ext cx="736600" cy="259045"/>
    <xdr:sp macro="" textlink="">
      <xdr:nvSpPr>
        <xdr:cNvPr id="275" name="テキスト ボックス 274"/>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101346</xdr:rowOff>
    </xdr:from>
    <xdr:to>
      <xdr:col>73</xdr:col>
      <xdr:colOff>44450</xdr:colOff>
      <xdr:row>88</xdr:row>
      <xdr:rowOff>31496</xdr:rowOff>
    </xdr:to>
    <xdr:sp macro="" textlink="">
      <xdr:nvSpPr>
        <xdr:cNvPr id="276" name="楕円 275"/>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41673</xdr:rowOff>
    </xdr:from>
    <xdr:ext cx="762000" cy="259045"/>
    <xdr:sp macro="" textlink="">
      <xdr:nvSpPr>
        <xdr:cNvPr id="277" name="テキスト ボックス 276"/>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8" name="楕円 277"/>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79" name="テキスト ボックス 278"/>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0" name="楕円 279"/>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85107</xdr:rowOff>
    </xdr:from>
    <xdr:ext cx="762000" cy="259045"/>
    <xdr:sp macro="" textlink="">
      <xdr:nvSpPr>
        <xdr:cNvPr id="281" name="テキスト ボックス 280"/>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職員研修の充実等職員の資質向上を図りながら適切な定員管理に努める。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1832</xdr:rowOff>
    </xdr:from>
    <xdr:to>
      <xdr:col>81</xdr:col>
      <xdr:colOff>44450</xdr:colOff>
      <xdr:row>61</xdr:row>
      <xdr:rowOff>27686</xdr:rowOff>
    </xdr:to>
    <xdr:cxnSp macro="">
      <xdr:nvCxnSpPr>
        <xdr:cNvPr id="318" name="直線コネクタ 317"/>
        <xdr:cNvCxnSpPr/>
      </xdr:nvCxnSpPr>
      <xdr:spPr>
        <a:xfrm>
          <a:off x="16179800" y="1046028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162251</xdr:rowOff>
    </xdr:from>
    <xdr:to>
      <xdr:col>77</xdr:col>
      <xdr:colOff>44450</xdr:colOff>
      <xdr:row>61</xdr:row>
      <xdr:rowOff>1832</xdr:rowOff>
    </xdr:to>
    <xdr:cxnSp macro="">
      <xdr:nvCxnSpPr>
        <xdr:cNvPr id="321" name="直線コネクタ 320"/>
        <xdr:cNvCxnSpPr/>
      </xdr:nvCxnSpPr>
      <xdr:spPr>
        <a:xfrm>
          <a:off x="15290800" y="10449251"/>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150531</xdr:rowOff>
    </xdr:from>
    <xdr:to>
      <xdr:col>72</xdr:col>
      <xdr:colOff>203200</xdr:colOff>
      <xdr:row>60</xdr:row>
      <xdr:rowOff>162251</xdr:rowOff>
    </xdr:to>
    <xdr:cxnSp macro="">
      <xdr:nvCxnSpPr>
        <xdr:cNvPr id="324" name="直線コネクタ 323"/>
        <xdr:cNvCxnSpPr/>
      </xdr:nvCxnSpPr>
      <xdr:spPr>
        <a:xfrm>
          <a:off x="14401800" y="10437531"/>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98135</xdr:rowOff>
    </xdr:from>
    <xdr:to>
      <xdr:col>68</xdr:col>
      <xdr:colOff>152400</xdr:colOff>
      <xdr:row>60</xdr:row>
      <xdr:rowOff>150531</xdr:rowOff>
    </xdr:to>
    <xdr:cxnSp macro="">
      <xdr:nvCxnSpPr>
        <xdr:cNvPr id="327" name="直線コネクタ 326"/>
        <xdr:cNvCxnSpPr/>
      </xdr:nvCxnSpPr>
      <xdr:spPr>
        <a:xfrm>
          <a:off x="13512800" y="10385135"/>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7" name="楕円 336"/>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120413</xdr:rowOff>
    </xdr:from>
    <xdr:ext cx="762000" cy="259045"/>
    <xdr:sp macro="" textlink="">
      <xdr:nvSpPr>
        <xdr:cNvPr id="338" name="定員管理の状況該当値テキスト"/>
        <xdr:cNvSpPr txBox="1"/>
      </xdr:nvSpPr>
      <xdr:spPr>
        <a:xfrm>
          <a:off x="17106900" y="10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122482</xdr:rowOff>
    </xdr:from>
    <xdr:to>
      <xdr:col>77</xdr:col>
      <xdr:colOff>95250</xdr:colOff>
      <xdr:row>61</xdr:row>
      <xdr:rowOff>52632</xdr:rowOff>
    </xdr:to>
    <xdr:sp macro="" textlink="">
      <xdr:nvSpPr>
        <xdr:cNvPr id="339" name="楕円 338"/>
        <xdr:cNvSpPr/>
      </xdr:nvSpPr>
      <xdr:spPr>
        <a:xfrm>
          <a:off x="16129000" y="104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37409</xdr:rowOff>
    </xdr:from>
    <xdr:ext cx="736600" cy="259045"/>
    <xdr:sp macro="" textlink="">
      <xdr:nvSpPr>
        <xdr:cNvPr id="340" name="テキスト ボックス 339"/>
        <xdr:cNvSpPr txBox="1"/>
      </xdr:nvSpPr>
      <xdr:spPr>
        <a:xfrm>
          <a:off x="15798800" y="1049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111451</xdr:rowOff>
    </xdr:from>
    <xdr:to>
      <xdr:col>73</xdr:col>
      <xdr:colOff>44450</xdr:colOff>
      <xdr:row>61</xdr:row>
      <xdr:rowOff>41601</xdr:rowOff>
    </xdr:to>
    <xdr:sp macro="" textlink="">
      <xdr:nvSpPr>
        <xdr:cNvPr id="341" name="楕円 340"/>
        <xdr:cNvSpPr/>
      </xdr:nvSpPr>
      <xdr:spPr>
        <a:xfrm>
          <a:off x="15240000" y="10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26378</xdr:rowOff>
    </xdr:from>
    <xdr:ext cx="762000" cy="259045"/>
    <xdr:sp macro="" textlink="">
      <xdr:nvSpPr>
        <xdr:cNvPr id="342" name="テキスト ボックス 341"/>
        <xdr:cNvSpPr txBox="1"/>
      </xdr:nvSpPr>
      <xdr:spPr>
        <a:xfrm>
          <a:off x="14909800" y="1048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99731</xdr:rowOff>
    </xdr:from>
    <xdr:to>
      <xdr:col>68</xdr:col>
      <xdr:colOff>203200</xdr:colOff>
      <xdr:row>61</xdr:row>
      <xdr:rowOff>29881</xdr:rowOff>
    </xdr:to>
    <xdr:sp macro="" textlink="">
      <xdr:nvSpPr>
        <xdr:cNvPr id="343" name="楕円 342"/>
        <xdr:cNvSpPr/>
      </xdr:nvSpPr>
      <xdr:spPr>
        <a:xfrm>
          <a:off x="14351000" y="103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14658</xdr:rowOff>
    </xdr:from>
    <xdr:ext cx="762000" cy="259045"/>
    <xdr:sp macro="" textlink="">
      <xdr:nvSpPr>
        <xdr:cNvPr id="344" name="テキスト ボックス 343"/>
        <xdr:cNvSpPr txBox="1"/>
      </xdr:nvSpPr>
      <xdr:spPr>
        <a:xfrm>
          <a:off x="14020800" y="1047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47335</xdr:rowOff>
    </xdr:from>
    <xdr:to>
      <xdr:col>64</xdr:col>
      <xdr:colOff>152400</xdr:colOff>
      <xdr:row>60</xdr:row>
      <xdr:rowOff>148935</xdr:rowOff>
    </xdr:to>
    <xdr:sp macro="" textlink="">
      <xdr:nvSpPr>
        <xdr:cNvPr id="345" name="楕円 344"/>
        <xdr:cNvSpPr/>
      </xdr:nvSpPr>
      <xdr:spPr>
        <a:xfrm>
          <a:off x="13462000" y="103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133712</xdr:rowOff>
    </xdr:from>
    <xdr:ext cx="762000" cy="259045"/>
    <xdr:sp macro="" textlink="">
      <xdr:nvSpPr>
        <xdr:cNvPr id="346" name="テキスト ボックス 345"/>
        <xdr:cNvSpPr txBox="1"/>
      </xdr:nvSpPr>
      <xdr:spPr>
        <a:xfrm>
          <a:off x="13131800" y="104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元利償還金の増加は抑えられていたが、公共施設の老朽化に伴う建替えにより、公債費が増えている。今後も、緊急度・住民ニーズを的確に把握した事業を選択し、地方債の新規発行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127423</xdr:rowOff>
    </xdr:to>
    <xdr:cxnSp macro="">
      <xdr:nvCxnSpPr>
        <xdr:cNvPr id="379" name="直線コネクタ 378"/>
        <xdr:cNvCxnSpPr/>
      </xdr:nvCxnSpPr>
      <xdr:spPr>
        <a:xfrm flipV="1">
          <a:off x="16179800" y="74515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159596</xdr:rowOff>
    </xdr:to>
    <xdr:cxnSp macro="">
      <xdr:nvCxnSpPr>
        <xdr:cNvPr id="382" name="直線コネクタ 381"/>
        <xdr:cNvCxnSpPr/>
      </xdr:nvCxnSpPr>
      <xdr:spPr>
        <a:xfrm flipV="1">
          <a:off x="15290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43</xdr:row>
      <xdr:rowOff>159596</xdr:rowOff>
    </xdr:to>
    <xdr:cxnSp macro="">
      <xdr:nvCxnSpPr>
        <xdr:cNvPr id="385" name="直線コネクタ 384"/>
        <xdr:cNvCxnSpPr/>
      </xdr:nvCxnSpPr>
      <xdr:spPr>
        <a:xfrm>
          <a:off x="14401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151554</xdr:rowOff>
    </xdr:to>
    <xdr:cxnSp macro="">
      <xdr:nvCxnSpPr>
        <xdr:cNvPr id="388" name="直線コネクタ 387"/>
        <xdr:cNvCxnSpPr/>
      </xdr:nvCxnSpPr>
      <xdr:spPr>
        <a:xfrm>
          <a:off x="13512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8" name="楕円 397"/>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399"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0" name="楕円 399"/>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1" name="テキスト ボックス 400"/>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2" name="楕円 401"/>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3" name="テキスト ボックス 402"/>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4" name="楕円 403"/>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5" name="テキスト ボックス 404"/>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6" name="楕円 405"/>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7" name="テキスト ボックス 406"/>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将来負担比率の減少となった主な要因は、財政調整基金等への積立による充当可能基金の増額である。今後も後世への負担を少しでも軽減するよう行財政改革に取り組み、財政の健全化を図る。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4,493
4,407
449.78
7,679,669
7,250,532
368,439
3,761,471
8,363,070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超過勤務の抑制等、人件費の抑制に取り組んでいるが、結果的に人件費総額は増加傾向にあり、人件費に係る経常収支比率は類似団体と比較し、若干上回っている。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24130</xdr:rowOff>
    </xdr:to>
    <xdr:cxnSp macro="">
      <xdr:nvCxnSpPr>
        <xdr:cNvPr id="64" name="直線コネクタ 63"/>
        <xdr:cNvCxnSpPr/>
      </xdr:nvCxnSpPr>
      <xdr:spPr>
        <a:xfrm>
          <a:off x="3987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37846</xdr:rowOff>
    </xdr:to>
    <xdr:cxnSp macro="">
      <xdr:nvCxnSpPr>
        <xdr:cNvPr id="67" name="直線コネクタ 66"/>
        <xdr:cNvCxnSpPr/>
      </xdr:nvCxnSpPr>
      <xdr:spPr>
        <a:xfrm flipV="1">
          <a:off x="3098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37846</xdr:rowOff>
    </xdr:to>
    <xdr:cxnSp macro="">
      <xdr:nvCxnSpPr>
        <xdr:cNvPr id="70" name="直線コネクタ 69"/>
        <xdr:cNvCxnSpPr/>
      </xdr:nvCxnSpPr>
      <xdr:spPr>
        <a:xfrm>
          <a:off x="2209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129286</xdr:rowOff>
    </xdr:to>
    <xdr:cxnSp macro="">
      <xdr:nvCxnSpPr>
        <xdr:cNvPr id="73" name="直線コネクタ 72"/>
        <xdr:cNvCxnSpPr/>
      </xdr:nvCxnSpPr>
      <xdr:spPr>
        <a:xfrm flipV="1">
          <a:off x="1320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事務事業の見直し、徹底した歳出削減により類似団体平均を下回っている状況である。今後も引き続き事業の見直しを進め、指定管理者制度の活用等により、一層の経費の削減を図る。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90424</xdr:rowOff>
    </xdr:to>
    <xdr:cxnSp macro="">
      <xdr:nvCxnSpPr>
        <xdr:cNvPr id="122" name="直線コネクタ 121"/>
        <xdr:cNvCxnSpPr/>
      </xdr:nvCxnSpPr>
      <xdr:spPr>
        <a:xfrm>
          <a:off x="15671800" y="2824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159004</xdr:rowOff>
    </xdr:to>
    <xdr:cxnSp macro="">
      <xdr:nvCxnSpPr>
        <xdr:cNvPr id="125" name="直線コネクタ 124"/>
        <xdr:cNvCxnSpPr/>
      </xdr:nvCxnSpPr>
      <xdr:spPr>
        <a:xfrm flipV="1">
          <a:off x="14782800" y="2824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159004</xdr:rowOff>
    </xdr:to>
    <xdr:cxnSp macro="">
      <xdr:nvCxnSpPr>
        <xdr:cNvPr id="128" name="直線コネクタ 127"/>
        <xdr:cNvCxnSpPr/>
      </xdr:nvCxnSpPr>
      <xdr:spPr>
        <a:xfrm>
          <a:off x="13893800" y="27604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44704</xdr:rowOff>
    </xdr:to>
    <xdr:cxnSp macro="">
      <xdr:nvCxnSpPr>
        <xdr:cNvPr id="131" name="直線コネクタ 130"/>
        <xdr:cNvCxnSpPr/>
      </xdr:nvCxnSpPr>
      <xdr:spPr>
        <a:xfrm flipV="1">
          <a:off x="13004800" y="2760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1" name="楕円 140"/>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2" name="物件費該当値テキスト"/>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3" name="楕円 142"/>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4" name="テキスト ボックス 143"/>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7" name="楕円 146"/>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48" name="テキスト ボックス 147"/>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扶助費に係る経常収支比率が類似団体平均を上回っているが、これは、子ども医療費の拡充による子育て支援や、高齢者及び心身障がい者に対する本町独自の施策によるものである。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84" name="直線コネクタ 183"/>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94343</xdr:rowOff>
    </xdr:to>
    <xdr:cxnSp macro="">
      <xdr:nvCxnSpPr>
        <xdr:cNvPr id="187" name="直線コネクタ 186"/>
        <xdr:cNvCxnSpPr/>
      </xdr:nvCxnSpPr>
      <xdr:spPr>
        <a:xfrm flipV="1">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20865</xdr:rowOff>
    </xdr:to>
    <xdr:cxnSp macro="">
      <xdr:nvCxnSpPr>
        <xdr:cNvPr id="190" name="直線コネクタ 189"/>
        <xdr:cNvCxnSpPr/>
      </xdr:nvCxnSpPr>
      <xdr:spPr>
        <a:xfrm flipV="1">
          <a:off x="2209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20865</xdr:rowOff>
    </xdr:to>
    <xdr:cxnSp macro="">
      <xdr:nvCxnSpPr>
        <xdr:cNvPr id="193" name="直線コネクタ 192"/>
        <xdr:cNvCxnSpPr/>
      </xdr:nvCxnSpPr>
      <xdr:spPr>
        <a:xfrm>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06" name="テキスト ボックス 205"/>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その他について経常収支比率が類似団体平均を上回っているのは、他会計への繰出金の割合が高く推移してきていることが要因として考えられる。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xdr:rowOff>
    </xdr:from>
    <xdr:to>
      <xdr:col>82</xdr:col>
      <xdr:colOff>107950</xdr:colOff>
      <xdr:row>58</xdr:row>
      <xdr:rowOff>6985</xdr:rowOff>
    </xdr:to>
    <xdr:cxnSp macro="">
      <xdr:nvCxnSpPr>
        <xdr:cNvPr id="240" name="直線コネクタ 239"/>
        <xdr:cNvCxnSpPr/>
      </xdr:nvCxnSpPr>
      <xdr:spPr>
        <a:xfrm flipV="1">
          <a:off x="15671800" y="99453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18415</xdr:rowOff>
    </xdr:to>
    <xdr:cxnSp macro="">
      <xdr:nvCxnSpPr>
        <xdr:cNvPr id="243" name="直線コネクタ 242"/>
        <xdr:cNvCxnSpPr/>
      </xdr:nvCxnSpPr>
      <xdr:spPr>
        <a:xfrm flipV="1">
          <a:off x="14782800" y="9951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18415</xdr:rowOff>
    </xdr:from>
    <xdr:to>
      <xdr:col>73</xdr:col>
      <xdr:colOff>180975</xdr:colOff>
      <xdr:row>58</xdr:row>
      <xdr:rowOff>64135</xdr:rowOff>
    </xdr:to>
    <xdr:cxnSp macro="">
      <xdr:nvCxnSpPr>
        <xdr:cNvPr id="246" name="直線コネクタ 245"/>
        <xdr:cNvCxnSpPr/>
      </xdr:nvCxnSpPr>
      <xdr:spPr>
        <a:xfrm flipV="1">
          <a:off x="13893800" y="9962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64135</xdr:rowOff>
    </xdr:to>
    <xdr:cxnSp macro="">
      <xdr:nvCxnSpPr>
        <xdr:cNvPr id="249" name="直線コネクタ 248"/>
        <xdr:cNvCxnSpPr/>
      </xdr:nvCxnSpPr>
      <xdr:spPr>
        <a:xfrm>
          <a:off x="13004800" y="10002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121920</xdr:rowOff>
    </xdr:from>
    <xdr:to>
      <xdr:col>82</xdr:col>
      <xdr:colOff>158750</xdr:colOff>
      <xdr:row>58</xdr:row>
      <xdr:rowOff>52070</xdr:rowOff>
    </xdr:to>
    <xdr:sp macro="" textlink="">
      <xdr:nvSpPr>
        <xdr:cNvPr id="259" name="楕円 258"/>
        <xdr:cNvSpPr/>
      </xdr:nvSpPr>
      <xdr:spPr>
        <a:xfrm>
          <a:off x="164592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93997</xdr:rowOff>
    </xdr:from>
    <xdr:ext cx="762000" cy="259045"/>
    <xdr:sp macro="" textlink="">
      <xdr:nvSpPr>
        <xdr:cNvPr id="260" name="その他該当値テキスト"/>
        <xdr:cNvSpPr txBox="1"/>
      </xdr:nvSpPr>
      <xdr:spPr>
        <a:xfrm>
          <a:off x="165989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42562</xdr:rowOff>
    </xdr:from>
    <xdr:ext cx="736600" cy="259045"/>
    <xdr:sp macro="" textlink="">
      <xdr:nvSpPr>
        <xdr:cNvPr id="262" name="テキスト ボックス 26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139065</xdr:rowOff>
    </xdr:from>
    <xdr:to>
      <xdr:col>74</xdr:col>
      <xdr:colOff>31750</xdr:colOff>
      <xdr:row>58</xdr:row>
      <xdr:rowOff>69215</xdr:rowOff>
    </xdr:to>
    <xdr:sp macro="" textlink="">
      <xdr:nvSpPr>
        <xdr:cNvPr id="263" name="楕円 262"/>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53992</xdr:rowOff>
    </xdr:from>
    <xdr:ext cx="762000" cy="259045"/>
    <xdr:sp macro="" textlink="">
      <xdr:nvSpPr>
        <xdr:cNvPr id="264" name="テキスト ボックス 263"/>
        <xdr:cNvSpPr txBox="1"/>
      </xdr:nvSpPr>
      <xdr:spPr>
        <a:xfrm>
          <a:off x="14401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5" name="楕円 264"/>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66" name="テキスト ボックス 265"/>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7" name="楕円 266"/>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8" name="テキスト ボックス 267"/>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については、各種団体への関与・支援のあり方についての指針を明確化するとともに補助金総額の圧縮を図るため、補助基準等の見直しを行い、優先順位、制度の統合等を図ってお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72136</xdr:rowOff>
    </xdr:to>
    <xdr:cxnSp macro="">
      <xdr:nvCxnSpPr>
        <xdr:cNvPr id="298" name="直線コネクタ 297"/>
        <xdr:cNvCxnSpPr/>
      </xdr:nvCxnSpPr>
      <xdr:spPr>
        <a:xfrm flipV="1">
          <a:off x="15671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72136</xdr:rowOff>
    </xdr:to>
    <xdr:cxnSp macro="">
      <xdr:nvCxnSpPr>
        <xdr:cNvPr id="301" name="直線コネクタ 300"/>
        <xdr:cNvCxnSpPr/>
      </xdr:nvCxnSpPr>
      <xdr:spPr>
        <a:xfrm>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30988</xdr:rowOff>
    </xdr:to>
    <xdr:cxnSp macro="">
      <xdr:nvCxnSpPr>
        <xdr:cNvPr id="304" name="直線コネクタ 303"/>
        <xdr:cNvCxnSpPr/>
      </xdr:nvCxnSpPr>
      <xdr:spPr>
        <a:xfrm>
          <a:off x="13893800" y="60980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97282</xdr:rowOff>
    </xdr:to>
    <xdr:cxnSp macro="">
      <xdr:nvCxnSpPr>
        <xdr:cNvPr id="307" name="直線コネクタ 306"/>
        <xdr:cNvCxnSpPr/>
      </xdr:nvCxnSpPr>
      <xdr:spPr>
        <a:xfrm>
          <a:off x="13004800" y="60157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19" name="楕円 318"/>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0" name="テキスト ボックス 319"/>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3" name="楕円 322"/>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4" name="テキスト ボックス 323"/>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25" name="楕円 324"/>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26" name="テキスト ボックス 325"/>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類似団体と比較し、面積が広大なことに加え、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つの市街地を形成する本町では、道路網整備や各地域の社会資本整備に多大な費用を要している。平成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年度をピークに元利償還金の増加は抑えられていたが、公共施設の老朽化に伴う建替えにより、公債費が増えており、公債費に係る経常収支比率は類似団体平均を上回っている。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119380</xdr:rowOff>
    </xdr:to>
    <xdr:cxnSp macro="">
      <xdr:nvCxnSpPr>
        <xdr:cNvPr id="358" name="直線コネクタ 357"/>
        <xdr:cNvCxnSpPr/>
      </xdr:nvCxnSpPr>
      <xdr:spPr>
        <a:xfrm>
          <a:off x="3987800" y="13263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138430</xdr:rowOff>
    </xdr:to>
    <xdr:cxnSp macro="">
      <xdr:nvCxnSpPr>
        <xdr:cNvPr id="361" name="直線コネクタ 360"/>
        <xdr:cNvCxnSpPr/>
      </xdr:nvCxnSpPr>
      <xdr:spPr>
        <a:xfrm flipV="1">
          <a:off x="3098800" y="1326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85089</xdr:rowOff>
    </xdr:to>
    <xdr:cxnSp macro="">
      <xdr:nvCxnSpPr>
        <xdr:cNvPr id="364" name="直線コネクタ 363"/>
        <xdr:cNvCxnSpPr/>
      </xdr:nvCxnSpPr>
      <xdr:spPr>
        <a:xfrm flipV="1">
          <a:off x="2209800" y="13340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85089</xdr:rowOff>
    </xdr:to>
    <xdr:cxnSp macro="">
      <xdr:nvCxnSpPr>
        <xdr:cNvPr id="367" name="直線コネクタ 366"/>
        <xdr:cNvCxnSpPr/>
      </xdr:nvCxnSpPr>
      <xdr:spPr>
        <a:xfrm>
          <a:off x="1320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68580</xdr:rowOff>
    </xdr:from>
    <xdr:to>
      <xdr:col>24</xdr:col>
      <xdr:colOff>76200</xdr:colOff>
      <xdr:row>77</xdr:row>
      <xdr:rowOff>170180</xdr:rowOff>
    </xdr:to>
    <xdr:sp macro="" textlink="">
      <xdr:nvSpPr>
        <xdr:cNvPr id="377" name="楕円 376"/>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40657</xdr:rowOff>
    </xdr:from>
    <xdr:ext cx="762000" cy="259045"/>
    <xdr:sp macro="" textlink="">
      <xdr:nvSpPr>
        <xdr:cNvPr id="378"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79" name="楕円 378"/>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1" name="楕円 380"/>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2" name="テキスト ボックス 38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34289</xdr:rowOff>
    </xdr:from>
    <xdr:to>
      <xdr:col>11</xdr:col>
      <xdr:colOff>60325</xdr:colOff>
      <xdr:row>78</xdr:row>
      <xdr:rowOff>135889</xdr:rowOff>
    </xdr:to>
    <xdr:sp macro="" textlink="">
      <xdr:nvSpPr>
        <xdr:cNvPr id="383" name="楕円 382"/>
        <xdr:cNvSpPr/>
      </xdr:nvSpPr>
      <xdr:spPr>
        <a:xfrm>
          <a:off x="2159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120666</xdr:rowOff>
    </xdr:from>
    <xdr:ext cx="762000" cy="259045"/>
    <xdr:sp macro="" textlink="">
      <xdr:nvSpPr>
        <xdr:cNvPr id="384" name="テキスト ボックス 383"/>
        <xdr:cNvSpPr txBox="1"/>
      </xdr:nvSpPr>
      <xdr:spPr>
        <a:xfrm>
          <a:off x="1828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5" name="楕円 384"/>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6" name="テキスト ボックス 385"/>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類似団体と比べ本町は広大な面積を有していることから、それに伴う道路改良など生活基盤整備にも相応の経費を要している。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77</xdr:row>
      <xdr:rowOff>153670</xdr:rowOff>
    </xdr:to>
    <xdr:cxnSp macro="">
      <xdr:nvCxnSpPr>
        <xdr:cNvPr id="419" name="直線コネクタ 418"/>
        <xdr:cNvCxnSpPr/>
      </xdr:nvCxnSpPr>
      <xdr:spPr>
        <a:xfrm flipV="1">
          <a:off x="15671800" y="13343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54611</xdr:rowOff>
    </xdr:to>
    <xdr:cxnSp macro="">
      <xdr:nvCxnSpPr>
        <xdr:cNvPr id="422" name="直線コネクタ 421"/>
        <xdr:cNvCxnSpPr/>
      </xdr:nvCxnSpPr>
      <xdr:spPr>
        <a:xfrm flipV="1">
          <a:off x="14782800" y="13355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78</xdr:row>
      <xdr:rowOff>54611</xdr:rowOff>
    </xdr:to>
    <xdr:cxnSp macro="">
      <xdr:nvCxnSpPr>
        <xdr:cNvPr id="425" name="直線コネクタ 424"/>
        <xdr:cNvCxnSpPr/>
      </xdr:nvCxnSpPr>
      <xdr:spPr>
        <a:xfrm>
          <a:off x="13893800" y="132753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77470</xdr:rowOff>
    </xdr:to>
    <xdr:cxnSp macro="">
      <xdr:nvCxnSpPr>
        <xdr:cNvPr id="428" name="直線コネクタ 427"/>
        <xdr:cNvCxnSpPr/>
      </xdr:nvCxnSpPr>
      <xdr:spPr>
        <a:xfrm flipV="1">
          <a:off x="13004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8" name="楕円 437"/>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107966</xdr:rowOff>
    </xdr:from>
    <xdr:ext cx="762000" cy="259045"/>
    <xdr:sp macro="" textlink="">
      <xdr:nvSpPr>
        <xdr:cNvPr id="439" name="公債費以外該当値テキスト"/>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0" name="楕円 439"/>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41" name="テキスト ボックス 440"/>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2" name="楕円 441"/>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43" name="テキスト ボックス 442"/>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44" name="楕円 443"/>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45" name="テキスト ボックス 444"/>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46" name="楕円 445"/>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138447</xdr:rowOff>
    </xdr:from>
    <xdr:ext cx="762000" cy="259045"/>
    <xdr:sp macro="" textlink="">
      <xdr:nvSpPr>
        <xdr:cNvPr id="447" name="テキスト ボックス 446"/>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159905</xdr:rowOff>
    </xdr:from>
    <xdr:to>
      <xdr:col>29</xdr:col>
      <xdr:colOff>127000</xdr:colOff>
      <xdr:row>18</xdr:row>
      <xdr:rowOff>161590</xdr:rowOff>
    </xdr:to>
    <xdr:cxnSp macro="">
      <xdr:nvCxnSpPr>
        <xdr:cNvPr id="48" name="直線コネクタ 47"/>
        <xdr:cNvCxnSpPr/>
      </xdr:nvCxnSpPr>
      <xdr:spPr bwMode="auto">
        <a:xfrm flipV="1">
          <a:off x="5003800" y="3293630"/>
          <a:ext cx="647700" cy="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144683</xdr:rowOff>
    </xdr:from>
    <xdr:ext cx="762000" cy="259045"/>
    <xdr:sp macro="" textlink="">
      <xdr:nvSpPr>
        <xdr:cNvPr id="49" name="人口1人当たり決算額の推移平均値テキスト130"/>
        <xdr:cNvSpPr txBox="1"/>
      </xdr:nvSpPr>
      <xdr:spPr>
        <a:xfrm>
          <a:off x="5740400" y="3278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161590</xdr:rowOff>
    </xdr:from>
    <xdr:to>
      <xdr:col>26</xdr:col>
      <xdr:colOff>50800</xdr:colOff>
      <xdr:row>19</xdr:row>
      <xdr:rowOff>28255</xdr:rowOff>
    </xdr:to>
    <xdr:cxnSp macro="">
      <xdr:nvCxnSpPr>
        <xdr:cNvPr id="51" name="直線コネクタ 50"/>
        <xdr:cNvCxnSpPr/>
      </xdr:nvCxnSpPr>
      <xdr:spPr bwMode="auto">
        <a:xfrm flipV="1">
          <a:off x="4305300" y="3295315"/>
          <a:ext cx="698500" cy="3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28255</xdr:rowOff>
    </xdr:from>
    <xdr:to>
      <xdr:col>22</xdr:col>
      <xdr:colOff>114300</xdr:colOff>
      <xdr:row>19</xdr:row>
      <xdr:rowOff>38677</xdr:rowOff>
    </xdr:to>
    <xdr:cxnSp macro="">
      <xdr:nvCxnSpPr>
        <xdr:cNvPr id="54" name="直線コネクタ 53"/>
        <xdr:cNvCxnSpPr/>
      </xdr:nvCxnSpPr>
      <xdr:spPr bwMode="auto">
        <a:xfrm flipV="1">
          <a:off x="3606800" y="3333430"/>
          <a:ext cx="698500" cy="1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38677</xdr:rowOff>
    </xdr:from>
    <xdr:to>
      <xdr:col>18</xdr:col>
      <xdr:colOff>177800</xdr:colOff>
      <xdr:row>19</xdr:row>
      <xdr:rowOff>47684</xdr:rowOff>
    </xdr:to>
    <xdr:cxnSp macro="">
      <xdr:nvCxnSpPr>
        <xdr:cNvPr id="57" name="直線コネクタ 56"/>
        <xdr:cNvCxnSpPr/>
      </xdr:nvCxnSpPr>
      <xdr:spPr bwMode="auto">
        <a:xfrm flipV="1">
          <a:off x="2908300" y="3343852"/>
          <a:ext cx="698500" cy="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109105</xdr:rowOff>
    </xdr:from>
    <xdr:to>
      <xdr:col>29</xdr:col>
      <xdr:colOff>177800</xdr:colOff>
      <xdr:row>19</xdr:row>
      <xdr:rowOff>39255</xdr:rowOff>
    </xdr:to>
    <xdr:sp macro="" textlink="">
      <xdr:nvSpPr>
        <xdr:cNvPr id="67" name="楕円 66"/>
        <xdr:cNvSpPr/>
      </xdr:nvSpPr>
      <xdr:spPr bwMode="auto">
        <a:xfrm>
          <a:off x="5600700" y="324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125632</xdr:rowOff>
    </xdr:from>
    <xdr:ext cx="762000" cy="259045"/>
    <xdr:sp macro="" textlink="">
      <xdr:nvSpPr>
        <xdr:cNvPr id="68" name="人口1人当たり決算額の推移該当値テキスト130"/>
        <xdr:cNvSpPr txBox="1"/>
      </xdr:nvSpPr>
      <xdr:spPr>
        <a:xfrm>
          <a:off x="5740400" y="30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110790</xdr:rowOff>
    </xdr:from>
    <xdr:to>
      <xdr:col>26</xdr:col>
      <xdr:colOff>101600</xdr:colOff>
      <xdr:row>19</xdr:row>
      <xdr:rowOff>40940</xdr:rowOff>
    </xdr:to>
    <xdr:sp macro="" textlink="">
      <xdr:nvSpPr>
        <xdr:cNvPr id="69" name="楕円 68"/>
        <xdr:cNvSpPr/>
      </xdr:nvSpPr>
      <xdr:spPr bwMode="auto">
        <a:xfrm>
          <a:off x="4953000" y="324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51117</xdr:rowOff>
    </xdr:from>
    <xdr:ext cx="736600" cy="259045"/>
    <xdr:sp macro="" textlink="">
      <xdr:nvSpPr>
        <xdr:cNvPr id="70" name="テキスト ボックス 69"/>
        <xdr:cNvSpPr txBox="1"/>
      </xdr:nvSpPr>
      <xdr:spPr>
        <a:xfrm>
          <a:off x="4622800" y="301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148905</xdr:rowOff>
    </xdr:from>
    <xdr:to>
      <xdr:col>22</xdr:col>
      <xdr:colOff>165100</xdr:colOff>
      <xdr:row>19</xdr:row>
      <xdr:rowOff>79055</xdr:rowOff>
    </xdr:to>
    <xdr:sp macro="" textlink="">
      <xdr:nvSpPr>
        <xdr:cNvPr id="71" name="楕円 70"/>
        <xdr:cNvSpPr/>
      </xdr:nvSpPr>
      <xdr:spPr bwMode="auto">
        <a:xfrm>
          <a:off x="4254500" y="328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89232</xdr:rowOff>
    </xdr:from>
    <xdr:ext cx="762000" cy="259045"/>
    <xdr:sp macro="" textlink="">
      <xdr:nvSpPr>
        <xdr:cNvPr id="72" name="テキスト ボックス 71"/>
        <xdr:cNvSpPr txBox="1"/>
      </xdr:nvSpPr>
      <xdr:spPr>
        <a:xfrm>
          <a:off x="3924300" y="305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159327</xdr:rowOff>
    </xdr:from>
    <xdr:to>
      <xdr:col>19</xdr:col>
      <xdr:colOff>38100</xdr:colOff>
      <xdr:row>19</xdr:row>
      <xdr:rowOff>89477</xdr:rowOff>
    </xdr:to>
    <xdr:sp macro="" textlink="">
      <xdr:nvSpPr>
        <xdr:cNvPr id="73" name="楕円 72"/>
        <xdr:cNvSpPr/>
      </xdr:nvSpPr>
      <xdr:spPr bwMode="auto">
        <a:xfrm>
          <a:off x="3556000" y="32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99654</xdr:rowOff>
    </xdr:from>
    <xdr:ext cx="762000" cy="259045"/>
    <xdr:sp macro="" textlink="">
      <xdr:nvSpPr>
        <xdr:cNvPr id="74" name="テキスト ボックス 73"/>
        <xdr:cNvSpPr txBox="1"/>
      </xdr:nvSpPr>
      <xdr:spPr>
        <a:xfrm>
          <a:off x="3225800" y="30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168334</xdr:rowOff>
    </xdr:from>
    <xdr:to>
      <xdr:col>15</xdr:col>
      <xdr:colOff>101600</xdr:colOff>
      <xdr:row>19</xdr:row>
      <xdr:rowOff>98484</xdr:rowOff>
    </xdr:to>
    <xdr:sp macro="" textlink="">
      <xdr:nvSpPr>
        <xdr:cNvPr id="75" name="楕円 74"/>
        <xdr:cNvSpPr/>
      </xdr:nvSpPr>
      <xdr:spPr bwMode="auto">
        <a:xfrm>
          <a:off x="2857500" y="330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108660</xdr:rowOff>
    </xdr:from>
    <xdr:ext cx="762000" cy="259045"/>
    <xdr:sp macro="" textlink="">
      <xdr:nvSpPr>
        <xdr:cNvPr id="76" name="テキスト ボックス 75"/>
        <xdr:cNvSpPr txBox="1"/>
      </xdr:nvSpPr>
      <xdr:spPr>
        <a:xfrm>
          <a:off x="2527300" y="3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10894</xdr:rowOff>
    </xdr:from>
    <xdr:to>
      <xdr:col>29</xdr:col>
      <xdr:colOff>127000</xdr:colOff>
      <xdr:row>37</xdr:row>
      <xdr:rowOff>24217</xdr:rowOff>
    </xdr:to>
    <xdr:cxnSp macro="">
      <xdr:nvCxnSpPr>
        <xdr:cNvPr id="108" name="直線コネクタ 107"/>
        <xdr:cNvCxnSpPr/>
      </xdr:nvCxnSpPr>
      <xdr:spPr bwMode="auto">
        <a:xfrm flipV="1">
          <a:off x="5003800" y="7135594"/>
          <a:ext cx="6477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17149</xdr:rowOff>
    </xdr:from>
    <xdr:to>
      <xdr:col>26</xdr:col>
      <xdr:colOff>50800</xdr:colOff>
      <xdr:row>37</xdr:row>
      <xdr:rowOff>24217</xdr:rowOff>
    </xdr:to>
    <xdr:cxnSp macro="">
      <xdr:nvCxnSpPr>
        <xdr:cNvPr id="111" name="直線コネクタ 110"/>
        <xdr:cNvCxnSpPr/>
      </xdr:nvCxnSpPr>
      <xdr:spPr bwMode="auto">
        <a:xfrm>
          <a:off x="4305300" y="7141849"/>
          <a:ext cx="698500" cy="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14071</xdr:rowOff>
    </xdr:from>
    <xdr:to>
      <xdr:col>22</xdr:col>
      <xdr:colOff>114300</xdr:colOff>
      <xdr:row>37</xdr:row>
      <xdr:rowOff>17149</xdr:rowOff>
    </xdr:to>
    <xdr:cxnSp macro="">
      <xdr:nvCxnSpPr>
        <xdr:cNvPr id="114" name="直線コネクタ 113"/>
        <xdr:cNvCxnSpPr/>
      </xdr:nvCxnSpPr>
      <xdr:spPr bwMode="auto">
        <a:xfrm>
          <a:off x="3606800" y="7138771"/>
          <a:ext cx="698500" cy="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14071</xdr:rowOff>
    </xdr:from>
    <xdr:to>
      <xdr:col>18</xdr:col>
      <xdr:colOff>177800</xdr:colOff>
      <xdr:row>37</xdr:row>
      <xdr:rowOff>43671</xdr:rowOff>
    </xdr:to>
    <xdr:cxnSp macro="">
      <xdr:nvCxnSpPr>
        <xdr:cNvPr id="117" name="直線コネクタ 116"/>
        <xdr:cNvCxnSpPr/>
      </xdr:nvCxnSpPr>
      <xdr:spPr bwMode="auto">
        <a:xfrm flipV="1">
          <a:off x="2908300" y="7138771"/>
          <a:ext cx="698500" cy="29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131544</xdr:rowOff>
    </xdr:from>
    <xdr:to>
      <xdr:col>29</xdr:col>
      <xdr:colOff>177800</xdr:colOff>
      <xdr:row>37</xdr:row>
      <xdr:rowOff>61694</xdr:rowOff>
    </xdr:to>
    <xdr:sp macro="" textlink="">
      <xdr:nvSpPr>
        <xdr:cNvPr id="127" name="楕円 126"/>
        <xdr:cNvSpPr/>
      </xdr:nvSpPr>
      <xdr:spPr bwMode="auto">
        <a:xfrm>
          <a:off x="5600700" y="708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319521</xdr:rowOff>
    </xdr:from>
    <xdr:ext cx="762000" cy="259045"/>
    <xdr:sp macro="" textlink="">
      <xdr:nvSpPr>
        <xdr:cNvPr id="128" name="人口1人当たり決算額の推移該当値テキスト445"/>
        <xdr:cNvSpPr txBox="1"/>
      </xdr:nvSpPr>
      <xdr:spPr>
        <a:xfrm>
          <a:off x="5740400" y="692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144867</xdr:rowOff>
    </xdr:from>
    <xdr:to>
      <xdr:col>26</xdr:col>
      <xdr:colOff>101600</xdr:colOff>
      <xdr:row>37</xdr:row>
      <xdr:rowOff>75017</xdr:rowOff>
    </xdr:to>
    <xdr:sp macro="" textlink="">
      <xdr:nvSpPr>
        <xdr:cNvPr id="129" name="楕円 128"/>
        <xdr:cNvSpPr/>
      </xdr:nvSpPr>
      <xdr:spPr bwMode="auto">
        <a:xfrm>
          <a:off x="4953000" y="709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256644</xdr:rowOff>
    </xdr:from>
    <xdr:ext cx="736600" cy="259045"/>
    <xdr:sp macro="" textlink="">
      <xdr:nvSpPr>
        <xdr:cNvPr id="130" name="テキスト ボックス 129"/>
        <xdr:cNvSpPr txBox="1"/>
      </xdr:nvSpPr>
      <xdr:spPr>
        <a:xfrm>
          <a:off x="4622800" y="686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137799</xdr:rowOff>
    </xdr:from>
    <xdr:to>
      <xdr:col>22</xdr:col>
      <xdr:colOff>165100</xdr:colOff>
      <xdr:row>37</xdr:row>
      <xdr:rowOff>67949</xdr:rowOff>
    </xdr:to>
    <xdr:sp macro="" textlink="">
      <xdr:nvSpPr>
        <xdr:cNvPr id="131" name="楕円 130"/>
        <xdr:cNvSpPr/>
      </xdr:nvSpPr>
      <xdr:spPr bwMode="auto">
        <a:xfrm>
          <a:off x="4254500" y="7091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249576</xdr:rowOff>
    </xdr:from>
    <xdr:ext cx="762000" cy="259045"/>
    <xdr:sp macro="" textlink="">
      <xdr:nvSpPr>
        <xdr:cNvPr id="132" name="テキスト ボックス 131"/>
        <xdr:cNvSpPr txBox="1"/>
      </xdr:nvSpPr>
      <xdr:spPr>
        <a:xfrm>
          <a:off x="3924300" y="685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134721</xdr:rowOff>
    </xdr:from>
    <xdr:to>
      <xdr:col>19</xdr:col>
      <xdr:colOff>38100</xdr:colOff>
      <xdr:row>37</xdr:row>
      <xdr:rowOff>64871</xdr:rowOff>
    </xdr:to>
    <xdr:sp macro="" textlink="">
      <xdr:nvSpPr>
        <xdr:cNvPr id="133" name="楕円 132"/>
        <xdr:cNvSpPr/>
      </xdr:nvSpPr>
      <xdr:spPr bwMode="auto">
        <a:xfrm>
          <a:off x="3556000" y="708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246498</xdr:rowOff>
    </xdr:from>
    <xdr:ext cx="762000" cy="259045"/>
    <xdr:sp macro="" textlink="">
      <xdr:nvSpPr>
        <xdr:cNvPr id="134" name="テキスト ボックス 133"/>
        <xdr:cNvSpPr txBox="1"/>
      </xdr:nvSpPr>
      <xdr:spPr>
        <a:xfrm>
          <a:off x="3225800" y="685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164321</xdr:rowOff>
    </xdr:from>
    <xdr:to>
      <xdr:col>15</xdr:col>
      <xdr:colOff>101600</xdr:colOff>
      <xdr:row>37</xdr:row>
      <xdr:rowOff>94471</xdr:rowOff>
    </xdr:to>
    <xdr:sp macro="" textlink="">
      <xdr:nvSpPr>
        <xdr:cNvPr id="135" name="楕円 134"/>
        <xdr:cNvSpPr/>
      </xdr:nvSpPr>
      <xdr:spPr bwMode="auto">
        <a:xfrm>
          <a:off x="2857500" y="711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276098</xdr:rowOff>
    </xdr:from>
    <xdr:ext cx="762000" cy="259045"/>
    <xdr:sp macro="" textlink="">
      <xdr:nvSpPr>
        <xdr:cNvPr id="136" name="テキスト ボックス 135"/>
        <xdr:cNvSpPr txBox="1"/>
      </xdr:nvSpPr>
      <xdr:spPr>
        <a:xfrm>
          <a:off x="2527300" y="688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4,493
4,407
449.78
7,679,669
7,250,532
368,439
3,761,471
8,363,070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59124</xdr:rowOff>
    </xdr:from>
    <xdr:to>
      <xdr:col>24</xdr:col>
      <xdr:colOff>63500</xdr:colOff>
      <xdr:row>36</xdr:row>
      <xdr:rowOff>59932</xdr:rowOff>
    </xdr:to>
    <xdr:cxnSp macro="">
      <xdr:nvCxnSpPr>
        <xdr:cNvPr id="60" name="直線コネクタ 59"/>
        <xdr:cNvCxnSpPr/>
      </xdr:nvCxnSpPr>
      <xdr:spPr>
        <a:xfrm>
          <a:off x="3797300" y="6231324"/>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59124</xdr:rowOff>
    </xdr:from>
    <xdr:to>
      <xdr:col>19</xdr:col>
      <xdr:colOff>177800</xdr:colOff>
      <xdr:row>36</xdr:row>
      <xdr:rowOff>90383</xdr:rowOff>
    </xdr:to>
    <xdr:cxnSp macro="">
      <xdr:nvCxnSpPr>
        <xdr:cNvPr id="63" name="直線コネクタ 62"/>
        <xdr:cNvCxnSpPr/>
      </xdr:nvCxnSpPr>
      <xdr:spPr>
        <a:xfrm flipV="1">
          <a:off x="2908300" y="6231324"/>
          <a:ext cx="8890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90383</xdr:rowOff>
    </xdr:from>
    <xdr:to>
      <xdr:col>15</xdr:col>
      <xdr:colOff>50800</xdr:colOff>
      <xdr:row>36</xdr:row>
      <xdr:rowOff>156262</xdr:rowOff>
    </xdr:to>
    <xdr:cxnSp macro="">
      <xdr:nvCxnSpPr>
        <xdr:cNvPr id="66" name="直線コネクタ 65"/>
        <xdr:cNvCxnSpPr/>
      </xdr:nvCxnSpPr>
      <xdr:spPr>
        <a:xfrm flipV="1">
          <a:off x="2019300" y="6262583"/>
          <a:ext cx="889000" cy="6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154435</xdr:rowOff>
    </xdr:from>
    <xdr:to>
      <xdr:col>10</xdr:col>
      <xdr:colOff>114300</xdr:colOff>
      <xdr:row>36</xdr:row>
      <xdr:rowOff>156262</xdr:rowOff>
    </xdr:to>
    <xdr:cxnSp macro="">
      <xdr:nvCxnSpPr>
        <xdr:cNvPr id="69" name="直線コネクタ 68"/>
        <xdr:cNvCxnSpPr/>
      </xdr:nvCxnSpPr>
      <xdr:spPr>
        <a:xfrm>
          <a:off x="1130300" y="632663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9132</xdr:rowOff>
    </xdr:from>
    <xdr:to>
      <xdr:col>24</xdr:col>
      <xdr:colOff>114300</xdr:colOff>
      <xdr:row>36</xdr:row>
      <xdr:rowOff>110732</xdr:rowOff>
    </xdr:to>
    <xdr:sp macro="" textlink="">
      <xdr:nvSpPr>
        <xdr:cNvPr id="79" name="楕円 78"/>
        <xdr:cNvSpPr/>
      </xdr:nvSpPr>
      <xdr:spPr>
        <a:xfrm>
          <a:off x="4584700" y="61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32009</xdr:rowOff>
    </xdr:from>
    <xdr:ext cx="599010" cy="259045"/>
    <xdr:sp macro="" textlink="">
      <xdr:nvSpPr>
        <xdr:cNvPr id="80" name="人件費該当値テキスト"/>
        <xdr:cNvSpPr txBox="1"/>
      </xdr:nvSpPr>
      <xdr:spPr>
        <a:xfrm>
          <a:off x="4686300" y="60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8324</xdr:rowOff>
    </xdr:from>
    <xdr:to>
      <xdr:col>20</xdr:col>
      <xdr:colOff>38100</xdr:colOff>
      <xdr:row>36</xdr:row>
      <xdr:rowOff>109924</xdr:rowOff>
    </xdr:to>
    <xdr:sp macro="" textlink="">
      <xdr:nvSpPr>
        <xdr:cNvPr id="81" name="楕円 80"/>
        <xdr:cNvSpPr/>
      </xdr:nvSpPr>
      <xdr:spPr>
        <a:xfrm>
          <a:off x="3746500" y="61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126451</xdr:rowOff>
    </xdr:from>
    <xdr:ext cx="599010" cy="259045"/>
    <xdr:sp macro="" textlink="">
      <xdr:nvSpPr>
        <xdr:cNvPr id="82" name="テキスト ボックス 81"/>
        <xdr:cNvSpPr txBox="1"/>
      </xdr:nvSpPr>
      <xdr:spPr>
        <a:xfrm>
          <a:off x="3497795" y="595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39583</xdr:rowOff>
    </xdr:from>
    <xdr:to>
      <xdr:col>15</xdr:col>
      <xdr:colOff>101600</xdr:colOff>
      <xdr:row>36</xdr:row>
      <xdr:rowOff>141183</xdr:rowOff>
    </xdr:to>
    <xdr:sp macro="" textlink="">
      <xdr:nvSpPr>
        <xdr:cNvPr id="83" name="楕円 82"/>
        <xdr:cNvSpPr/>
      </xdr:nvSpPr>
      <xdr:spPr>
        <a:xfrm>
          <a:off x="2857500" y="62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157710</xdr:rowOff>
    </xdr:from>
    <xdr:ext cx="599010" cy="259045"/>
    <xdr:sp macro="" textlink="">
      <xdr:nvSpPr>
        <xdr:cNvPr id="84" name="テキスト ボックス 83"/>
        <xdr:cNvSpPr txBox="1"/>
      </xdr:nvSpPr>
      <xdr:spPr>
        <a:xfrm>
          <a:off x="2608795" y="59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105462</xdr:rowOff>
    </xdr:from>
    <xdr:to>
      <xdr:col>10</xdr:col>
      <xdr:colOff>165100</xdr:colOff>
      <xdr:row>37</xdr:row>
      <xdr:rowOff>35612</xdr:rowOff>
    </xdr:to>
    <xdr:sp macro="" textlink="">
      <xdr:nvSpPr>
        <xdr:cNvPr id="85" name="楕円 84"/>
        <xdr:cNvSpPr/>
      </xdr:nvSpPr>
      <xdr:spPr>
        <a:xfrm>
          <a:off x="1968500" y="6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52139</xdr:rowOff>
    </xdr:from>
    <xdr:ext cx="599010" cy="259045"/>
    <xdr:sp macro="" textlink="">
      <xdr:nvSpPr>
        <xdr:cNvPr id="86" name="テキスト ボックス 85"/>
        <xdr:cNvSpPr txBox="1"/>
      </xdr:nvSpPr>
      <xdr:spPr>
        <a:xfrm>
          <a:off x="1719795" y="605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103635</xdr:rowOff>
    </xdr:from>
    <xdr:to>
      <xdr:col>6</xdr:col>
      <xdr:colOff>38100</xdr:colOff>
      <xdr:row>37</xdr:row>
      <xdr:rowOff>33785</xdr:rowOff>
    </xdr:to>
    <xdr:sp macro="" textlink="">
      <xdr:nvSpPr>
        <xdr:cNvPr id="87" name="楕円 86"/>
        <xdr:cNvSpPr/>
      </xdr:nvSpPr>
      <xdr:spPr>
        <a:xfrm>
          <a:off x="1079500" y="62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50312</xdr:rowOff>
    </xdr:from>
    <xdr:ext cx="599010" cy="259045"/>
    <xdr:sp macro="" textlink="">
      <xdr:nvSpPr>
        <xdr:cNvPr id="88" name="テキスト ボックス 87"/>
        <xdr:cNvSpPr txBox="1"/>
      </xdr:nvSpPr>
      <xdr:spPr>
        <a:xfrm>
          <a:off x="830795" y="60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20014</xdr:rowOff>
    </xdr:from>
    <xdr:to>
      <xdr:col>24</xdr:col>
      <xdr:colOff>63500</xdr:colOff>
      <xdr:row>58</xdr:row>
      <xdr:rowOff>24838</xdr:rowOff>
    </xdr:to>
    <xdr:cxnSp macro="">
      <xdr:nvCxnSpPr>
        <xdr:cNvPr id="119" name="直線コネクタ 118"/>
        <xdr:cNvCxnSpPr/>
      </xdr:nvCxnSpPr>
      <xdr:spPr>
        <a:xfrm flipV="1">
          <a:off x="3797300" y="9964114"/>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24838</xdr:rowOff>
    </xdr:from>
    <xdr:to>
      <xdr:col>19</xdr:col>
      <xdr:colOff>177800</xdr:colOff>
      <xdr:row>58</xdr:row>
      <xdr:rowOff>68181</xdr:rowOff>
    </xdr:to>
    <xdr:cxnSp macro="">
      <xdr:nvCxnSpPr>
        <xdr:cNvPr id="122" name="直線コネクタ 121"/>
        <xdr:cNvCxnSpPr/>
      </xdr:nvCxnSpPr>
      <xdr:spPr>
        <a:xfrm flipV="1">
          <a:off x="2908300" y="996893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56513</xdr:rowOff>
    </xdr:from>
    <xdr:to>
      <xdr:col>15</xdr:col>
      <xdr:colOff>50800</xdr:colOff>
      <xdr:row>58</xdr:row>
      <xdr:rowOff>68181</xdr:rowOff>
    </xdr:to>
    <xdr:cxnSp macro="">
      <xdr:nvCxnSpPr>
        <xdr:cNvPr id="125" name="直線コネクタ 124"/>
        <xdr:cNvCxnSpPr/>
      </xdr:nvCxnSpPr>
      <xdr:spPr>
        <a:xfrm>
          <a:off x="2019300" y="10000613"/>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56513</xdr:rowOff>
    </xdr:from>
    <xdr:to>
      <xdr:col>10</xdr:col>
      <xdr:colOff>114300</xdr:colOff>
      <xdr:row>58</xdr:row>
      <xdr:rowOff>67339</xdr:rowOff>
    </xdr:to>
    <xdr:cxnSp macro="">
      <xdr:nvCxnSpPr>
        <xdr:cNvPr id="128" name="直線コネクタ 127"/>
        <xdr:cNvCxnSpPr/>
      </xdr:nvCxnSpPr>
      <xdr:spPr>
        <a:xfrm flipV="1">
          <a:off x="1130300" y="10000613"/>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140664</xdr:rowOff>
    </xdr:from>
    <xdr:to>
      <xdr:col>24</xdr:col>
      <xdr:colOff>114300</xdr:colOff>
      <xdr:row>58</xdr:row>
      <xdr:rowOff>70814</xdr:rowOff>
    </xdr:to>
    <xdr:sp macro="" textlink="">
      <xdr:nvSpPr>
        <xdr:cNvPr id="138" name="楕円 137"/>
        <xdr:cNvSpPr/>
      </xdr:nvSpPr>
      <xdr:spPr>
        <a:xfrm>
          <a:off x="4584700" y="99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119091</xdr:rowOff>
    </xdr:from>
    <xdr:ext cx="599010" cy="259045"/>
    <xdr:sp macro="" textlink="">
      <xdr:nvSpPr>
        <xdr:cNvPr id="139" name="物件費該当値テキスト"/>
        <xdr:cNvSpPr txBox="1"/>
      </xdr:nvSpPr>
      <xdr:spPr>
        <a:xfrm>
          <a:off x="4686300" y="98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145488</xdr:rowOff>
    </xdr:from>
    <xdr:to>
      <xdr:col>20</xdr:col>
      <xdr:colOff>38100</xdr:colOff>
      <xdr:row>58</xdr:row>
      <xdr:rowOff>75638</xdr:rowOff>
    </xdr:to>
    <xdr:sp macro="" textlink="">
      <xdr:nvSpPr>
        <xdr:cNvPr id="140" name="楕円 139"/>
        <xdr:cNvSpPr/>
      </xdr:nvSpPr>
      <xdr:spPr>
        <a:xfrm>
          <a:off x="3746500" y="99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66765</xdr:rowOff>
    </xdr:from>
    <xdr:ext cx="599010" cy="259045"/>
    <xdr:sp macro="" textlink="">
      <xdr:nvSpPr>
        <xdr:cNvPr id="141" name="テキスト ボックス 140"/>
        <xdr:cNvSpPr txBox="1"/>
      </xdr:nvSpPr>
      <xdr:spPr>
        <a:xfrm>
          <a:off x="3497795" y="1001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17381</xdr:rowOff>
    </xdr:from>
    <xdr:to>
      <xdr:col>15</xdr:col>
      <xdr:colOff>101600</xdr:colOff>
      <xdr:row>58</xdr:row>
      <xdr:rowOff>118981</xdr:rowOff>
    </xdr:to>
    <xdr:sp macro="" textlink="">
      <xdr:nvSpPr>
        <xdr:cNvPr id="142" name="楕円 141"/>
        <xdr:cNvSpPr/>
      </xdr:nvSpPr>
      <xdr:spPr>
        <a:xfrm>
          <a:off x="2857500" y="99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110108</xdr:rowOff>
    </xdr:from>
    <xdr:ext cx="599010" cy="259045"/>
    <xdr:sp macro="" textlink="">
      <xdr:nvSpPr>
        <xdr:cNvPr id="143" name="テキスト ボックス 142"/>
        <xdr:cNvSpPr txBox="1"/>
      </xdr:nvSpPr>
      <xdr:spPr>
        <a:xfrm>
          <a:off x="2608795" y="1005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5713</xdr:rowOff>
    </xdr:from>
    <xdr:to>
      <xdr:col>10</xdr:col>
      <xdr:colOff>165100</xdr:colOff>
      <xdr:row>58</xdr:row>
      <xdr:rowOff>107313</xdr:rowOff>
    </xdr:to>
    <xdr:sp macro="" textlink="">
      <xdr:nvSpPr>
        <xdr:cNvPr id="144" name="楕円 143"/>
        <xdr:cNvSpPr/>
      </xdr:nvSpPr>
      <xdr:spPr>
        <a:xfrm>
          <a:off x="1968500" y="9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98440</xdr:rowOff>
    </xdr:from>
    <xdr:ext cx="599010" cy="259045"/>
    <xdr:sp macro="" textlink="">
      <xdr:nvSpPr>
        <xdr:cNvPr id="145" name="テキスト ボックス 144"/>
        <xdr:cNvSpPr txBox="1"/>
      </xdr:nvSpPr>
      <xdr:spPr>
        <a:xfrm>
          <a:off x="1719795" y="1004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16539</xdr:rowOff>
    </xdr:from>
    <xdr:to>
      <xdr:col>6</xdr:col>
      <xdr:colOff>38100</xdr:colOff>
      <xdr:row>58</xdr:row>
      <xdr:rowOff>118139</xdr:rowOff>
    </xdr:to>
    <xdr:sp macro="" textlink="">
      <xdr:nvSpPr>
        <xdr:cNvPr id="146" name="楕円 145"/>
        <xdr:cNvSpPr/>
      </xdr:nvSpPr>
      <xdr:spPr>
        <a:xfrm>
          <a:off x="1079500" y="99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109266</xdr:rowOff>
    </xdr:from>
    <xdr:ext cx="599010" cy="259045"/>
    <xdr:sp macro="" textlink="">
      <xdr:nvSpPr>
        <xdr:cNvPr id="147" name="テキスト ボックス 146"/>
        <xdr:cNvSpPr txBox="1"/>
      </xdr:nvSpPr>
      <xdr:spPr>
        <a:xfrm>
          <a:off x="830795" y="1005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143501</xdr:rowOff>
    </xdr:from>
    <xdr:to>
      <xdr:col>24</xdr:col>
      <xdr:colOff>63500</xdr:colOff>
      <xdr:row>75</xdr:row>
      <xdr:rowOff>164692</xdr:rowOff>
    </xdr:to>
    <xdr:cxnSp macro="">
      <xdr:nvCxnSpPr>
        <xdr:cNvPr id="172" name="直線コネクタ 171"/>
        <xdr:cNvCxnSpPr/>
      </xdr:nvCxnSpPr>
      <xdr:spPr>
        <a:xfrm flipV="1">
          <a:off x="3797300" y="13002251"/>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164692</xdr:rowOff>
    </xdr:from>
    <xdr:to>
      <xdr:col>19</xdr:col>
      <xdr:colOff>177800</xdr:colOff>
      <xdr:row>76</xdr:row>
      <xdr:rowOff>9336</xdr:rowOff>
    </xdr:to>
    <xdr:cxnSp macro="">
      <xdr:nvCxnSpPr>
        <xdr:cNvPr id="175" name="直線コネクタ 174"/>
        <xdr:cNvCxnSpPr/>
      </xdr:nvCxnSpPr>
      <xdr:spPr>
        <a:xfrm flipV="1">
          <a:off x="2908300" y="13023442"/>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9336</xdr:rowOff>
    </xdr:from>
    <xdr:to>
      <xdr:col>15</xdr:col>
      <xdr:colOff>50800</xdr:colOff>
      <xdr:row>76</xdr:row>
      <xdr:rowOff>32429</xdr:rowOff>
    </xdr:to>
    <xdr:cxnSp macro="">
      <xdr:nvCxnSpPr>
        <xdr:cNvPr id="178" name="直線コネクタ 177"/>
        <xdr:cNvCxnSpPr/>
      </xdr:nvCxnSpPr>
      <xdr:spPr>
        <a:xfrm flipV="1">
          <a:off x="2019300" y="13039536"/>
          <a:ext cx="889000" cy="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32429</xdr:rowOff>
    </xdr:from>
    <xdr:to>
      <xdr:col>10</xdr:col>
      <xdr:colOff>114300</xdr:colOff>
      <xdr:row>76</xdr:row>
      <xdr:rowOff>66176</xdr:rowOff>
    </xdr:to>
    <xdr:cxnSp macro="">
      <xdr:nvCxnSpPr>
        <xdr:cNvPr id="181" name="直線コネクタ 180"/>
        <xdr:cNvCxnSpPr/>
      </xdr:nvCxnSpPr>
      <xdr:spPr>
        <a:xfrm flipV="1">
          <a:off x="1130300" y="13062629"/>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92701</xdr:rowOff>
    </xdr:from>
    <xdr:to>
      <xdr:col>24</xdr:col>
      <xdr:colOff>114300</xdr:colOff>
      <xdr:row>76</xdr:row>
      <xdr:rowOff>22851</xdr:rowOff>
    </xdr:to>
    <xdr:sp macro="" textlink="">
      <xdr:nvSpPr>
        <xdr:cNvPr id="191" name="楕円 190"/>
        <xdr:cNvSpPr/>
      </xdr:nvSpPr>
      <xdr:spPr>
        <a:xfrm>
          <a:off x="4584700" y="129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115578</xdr:rowOff>
    </xdr:from>
    <xdr:ext cx="534377" cy="259045"/>
    <xdr:sp macro="" textlink="">
      <xdr:nvSpPr>
        <xdr:cNvPr id="192" name="維持補修費該当値テキスト"/>
        <xdr:cNvSpPr txBox="1"/>
      </xdr:nvSpPr>
      <xdr:spPr>
        <a:xfrm>
          <a:off x="4686300" y="128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113891</xdr:rowOff>
    </xdr:from>
    <xdr:to>
      <xdr:col>20</xdr:col>
      <xdr:colOff>38100</xdr:colOff>
      <xdr:row>76</xdr:row>
      <xdr:rowOff>44041</xdr:rowOff>
    </xdr:to>
    <xdr:sp macro="" textlink="">
      <xdr:nvSpPr>
        <xdr:cNvPr id="193" name="楕円 192"/>
        <xdr:cNvSpPr/>
      </xdr:nvSpPr>
      <xdr:spPr>
        <a:xfrm>
          <a:off x="3746500" y="129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60568</xdr:rowOff>
    </xdr:from>
    <xdr:ext cx="534377" cy="259045"/>
    <xdr:sp macro="" textlink="">
      <xdr:nvSpPr>
        <xdr:cNvPr id="194" name="テキスト ボックス 193"/>
        <xdr:cNvSpPr txBox="1"/>
      </xdr:nvSpPr>
      <xdr:spPr>
        <a:xfrm>
          <a:off x="3530111" y="127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129985</xdr:rowOff>
    </xdr:from>
    <xdr:to>
      <xdr:col>15</xdr:col>
      <xdr:colOff>101600</xdr:colOff>
      <xdr:row>76</xdr:row>
      <xdr:rowOff>60136</xdr:rowOff>
    </xdr:to>
    <xdr:sp macro="" textlink="">
      <xdr:nvSpPr>
        <xdr:cNvPr id="195" name="楕円 194"/>
        <xdr:cNvSpPr/>
      </xdr:nvSpPr>
      <xdr:spPr>
        <a:xfrm>
          <a:off x="2857500" y="12988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76662</xdr:rowOff>
    </xdr:from>
    <xdr:ext cx="534377" cy="259045"/>
    <xdr:sp macro="" textlink="">
      <xdr:nvSpPr>
        <xdr:cNvPr id="196" name="テキスト ボックス 195"/>
        <xdr:cNvSpPr txBox="1"/>
      </xdr:nvSpPr>
      <xdr:spPr>
        <a:xfrm>
          <a:off x="2641111" y="127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153079</xdr:rowOff>
    </xdr:from>
    <xdr:to>
      <xdr:col>10</xdr:col>
      <xdr:colOff>165100</xdr:colOff>
      <xdr:row>76</xdr:row>
      <xdr:rowOff>83229</xdr:rowOff>
    </xdr:to>
    <xdr:sp macro="" textlink="">
      <xdr:nvSpPr>
        <xdr:cNvPr id="197" name="楕円 196"/>
        <xdr:cNvSpPr/>
      </xdr:nvSpPr>
      <xdr:spPr>
        <a:xfrm>
          <a:off x="1968500" y="130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99757</xdr:rowOff>
    </xdr:from>
    <xdr:ext cx="534377" cy="259045"/>
    <xdr:sp macro="" textlink="">
      <xdr:nvSpPr>
        <xdr:cNvPr id="198" name="テキスト ボックス 197"/>
        <xdr:cNvSpPr txBox="1"/>
      </xdr:nvSpPr>
      <xdr:spPr>
        <a:xfrm>
          <a:off x="1752111" y="127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15376</xdr:rowOff>
    </xdr:from>
    <xdr:to>
      <xdr:col>6</xdr:col>
      <xdr:colOff>38100</xdr:colOff>
      <xdr:row>76</xdr:row>
      <xdr:rowOff>116976</xdr:rowOff>
    </xdr:to>
    <xdr:sp macro="" textlink="">
      <xdr:nvSpPr>
        <xdr:cNvPr id="199" name="楕円 198"/>
        <xdr:cNvSpPr/>
      </xdr:nvSpPr>
      <xdr:spPr>
        <a:xfrm>
          <a:off x="1079500" y="130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133504</xdr:rowOff>
    </xdr:from>
    <xdr:ext cx="534377" cy="259045"/>
    <xdr:sp macro="" textlink="">
      <xdr:nvSpPr>
        <xdr:cNvPr id="200" name="テキスト ボックス 199"/>
        <xdr:cNvSpPr txBox="1"/>
      </xdr:nvSpPr>
      <xdr:spPr>
        <a:xfrm>
          <a:off x="863111" y="128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120551</xdr:rowOff>
    </xdr:from>
    <xdr:to>
      <xdr:col>24</xdr:col>
      <xdr:colOff>63500</xdr:colOff>
      <xdr:row>95</xdr:row>
      <xdr:rowOff>23144</xdr:rowOff>
    </xdr:to>
    <xdr:cxnSp macro="">
      <xdr:nvCxnSpPr>
        <xdr:cNvPr id="229" name="直線コネクタ 228"/>
        <xdr:cNvCxnSpPr/>
      </xdr:nvCxnSpPr>
      <xdr:spPr>
        <a:xfrm>
          <a:off x="3797300" y="16236851"/>
          <a:ext cx="838200" cy="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120551</xdr:rowOff>
    </xdr:from>
    <xdr:to>
      <xdr:col>19</xdr:col>
      <xdr:colOff>177800</xdr:colOff>
      <xdr:row>95</xdr:row>
      <xdr:rowOff>130045</xdr:rowOff>
    </xdr:to>
    <xdr:cxnSp macro="">
      <xdr:nvCxnSpPr>
        <xdr:cNvPr id="232" name="直線コネクタ 231"/>
        <xdr:cNvCxnSpPr/>
      </xdr:nvCxnSpPr>
      <xdr:spPr>
        <a:xfrm flipV="1">
          <a:off x="2908300" y="16236851"/>
          <a:ext cx="889000" cy="1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122882</xdr:rowOff>
    </xdr:from>
    <xdr:to>
      <xdr:col>15</xdr:col>
      <xdr:colOff>50800</xdr:colOff>
      <xdr:row>95</xdr:row>
      <xdr:rowOff>130045</xdr:rowOff>
    </xdr:to>
    <xdr:cxnSp macro="">
      <xdr:nvCxnSpPr>
        <xdr:cNvPr id="235" name="直線コネクタ 234"/>
        <xdr:cNvCxnSpPr/>
      </xdr:nvCxnSpPr>
      <xdr:spPr>
        <a:xfrm>
          <a:off x="2019300" y="16410632"/>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122882</xdr:rowOff>
    </xdr:from>
    <xdr:to>
      <xdr:col>10</xdr:col>
      <xdr:colOff>114300</xdr:colOff>
      <xdr:row>95</xdr:row>
      <xdr:rowOff>161578</xdr:rowOff>
    </xdr:to>
    <xdr:cxnSp macro="">
      <xdr:nvCxnSpPr>
        <xdr:cNvPr id="238" name="直線コネクタ 237"/>
        <xdr:cNvCxnSpPr/>
      </xdr:nvCxnSpPr>
      <xdr:spPr>
        <a:xfrm flipV="1">
          <a:off x="1130300" y="16410632"/>
          <a:ext cx="8890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143794</xdr:rowOff>
    </xdr:from>
    <xdr:to>
      <xdr:col>24</xdr:col>
      <xdr:colOff>114300</xdr:colOff>
      <xdr:row>95</xdr:row>
      <xdr:rowOff>73944</xdr:rowOff>
    </xdr:to>
    <xdr:sp macro="" textlink="">
      <xdr:nvSpPr>
        <xdr:cNvPr id="248" name="楕円 247"/>
        <xdr:cNvSpPr/>
      </xdr:nvSpPr>
      <xdr:spPr>
        <a:xfrm>
          <a:off x="4584700" y="162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166671</xdr:rowOff>
    </xdr:from>
    <xdr:ext cx="534377" cy="259045"/>
    <xdr:sp macro="" textlink="">
      <xdr:nvSpPr>
        <xdr:cNvPr id="249" name="扶助費該当値テキスト"/>
        <xdr:cNvSpPr txBox="1"/>
      </xdr:nvSpPr>
      <xdr:spPr>
        <a:xfrm>
          <a:off x="4686300" y="1611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69751</xdr:rowOff>
    </xdr:from>
    <xdr:to>
      <xdr:col>20</xdr:col>
      <xdr:colOff>38100</xdr:colOff>
      <xdr:row>94</xdr:row>
      <xdr:rowOff>171351</xdr:rowOff>
    </xdr:to>
    <xdr:sp macro="" textlink="">
      <xdr:nvSpPr>
        <xdr:cNvPr id="250" name="楕円 249"/>
        <xdr:cNvSpPr/>
      </xdr:nvSpPr>
      <xdr:spPr>
        <a:xfrm>
          <a:off x="3746500" y="161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16428</xdr:rowOff>
    </xdr:from>
    <xdr:ext cx="599010" cy="259045"/>
    <xdr:sp macro="" textlink="">
      <xdr:nvSpPr>
        <xdr:cNvPr id="251" name="テキスト ボックス 250"/>
        <xdr:cNvSpPr txBox="1"/>
      </xdr:nvSpPr>
      <xdr:spPr>
        <a:xfrm>
          <a:off x="3497795" y="1596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79245</xdr:rowOff>
    </xdr:from>
    <xdr:to>
      <xdr:col>15</xdr:col>
      <xdr:colOff>101600</xdr:colOff>
      <xdr:row>96</xdr:row>
      <xdr:rowOff>9395</xdr:rowOff>
    </xdr:to>
    <xdr:sp macro="" textlink="">
      <xdr:nvSpPr>
        <xdr:cNvPr id="252" name="楕円 251"/>
        <xdr:cNvSpPr/>
      </xdr:nvSpPr>
      <xdr:spPr>
        <a:xfrm>
          <a:off x="2857500" y="163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25922</xdr:rowOff>
    </xdr:from>
    <xdr:ext cx="534377" cy="259045"/>
    <xdr:sp macro="" textlink="">
      <xdr:nvSpPr>
        <xdr:cNvPr id="253" name="テキスト ボックス 252"/>
        <xdr:cNvSpPr txBox="1"/>
      </xdr:nvSpPr>
      <xdr:spPr>
        <a:xfrm>
          <a:off x="2641111" y="161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72082</xdr:rowOff>
    </xdr:from>
    <xdr:to>
      <xdr:col>10</xdr:col>
      <xdr:colOff>165100</xdr:colOff>
      <xdr:row>96</xdr:row>
      <xdr:rowOff>2232</xdr:rowOff>
    </xdr:to>
    <xdr:sp macro="" textlink="">
      <xdr:nvSpPr>
        <xdr:cNvPr id="254" name="楕円 253"/>
        <xdr:cNvSpPr/>
      </xdr:nvSpPr>
      <xdr:spPr>
        <a:xfrm>
          <a:off x="1968500" y="1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18759</xdr:rowOff>
    </xdr:from>
    <xdr:ext cx="534377" cy="259045"/>
    <xdr:sp macro="" textlink="">
      <xdr:nvSpPr>
        <xdr:cNvPr id="255" name="テキスト ボックス 254"/>
        <xdr:cNvSpPr txBox="1"/>
      </xdr:nvSpPr>
      <xdr:spPr>
        <a:xfrm>
          <a:off x="1752111" y="1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110778</xdr:rowOff>
    </xdr:from>
    <xdr:to>
      <xdr:col>6</xdr:col>
      <xdr:colOff>38100</xdr:colOff>
      <xdr:row>96</xdr:row>
      <xdr:rowOff>40928</xdr:rowOff>
    </xdr:to>
    <xdr:sp macro="" textlink="">
      <xdr:nvSpPr>
        <xdr:cNvPr id="256" name="楕円 255"/>
        <xdr:cNvSpPr/>
      </xdr:nvSpPr>
      <xdr:spPr>
        <a:xfrm>
          <a:off x="1079500" y="163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57455</xdr:rowOff>
    </xdr:from>
    <xdr:ext cx="534377" cy="259045"/>
    <xdr:sp macro="" textlink="">
      <xdr:nvSpPr>
        <xdr:cNvPr id="257" name="テキスト ボックス 256"/>
        <xdr:cNvSpPr txBox="1"/>
      </xdr:nvSpPr>
      <xdr:spPr>
        <a:xfrm>
          <a:off x="863111" y="1617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142165</xdr:rowOff>
    </xdr:from>
    <xdr:to>
      <xdr:col>55</xdr:col>
      <xdr:colOff>0</xdr:colOff>
      <xdr:row>37</xdr:row>
      <xdr:rowOff>25387</xdr:rowOff>
    </xdr:to>
    <xdr:cxnSp macro="">
      <xdr:nvCxnSpPr>
        <xdr:cNvPr id="286" name="直線コネクタ 285"/>
        <xdr:cNvCxnSpPr/>
      </xdr:nvCxnSpPr>
      <xdr:spPr>
        <a:xfrm flipV="1">
          <a:off x="9639300" y="6314365"/>
          <a:ext cx="8382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10798</xdr:rowOff>
    </xdr:from>
    <xdr:to>
      <xdr:col>50</xdr:col>
      <xdr:colOff>114300</xdr:colOff>
      <xdr:row>37</xdr:row>
      <xdr:rowOff>25387</xdr:rowOff>
    </xdr:to>
    <xdr:cxnSp macro="">
      <xdr:nvCxnSpPr>
        <xdr:cNvPr id="289" name="直線コネクタ 288"/>
        <xdr:cNvCxnSpPr/>
      </xdr:nvCxnSpPr>
      <xdr:spPr>
        <a:xfrm>
          <a:off x="8750300" y="6182998"/>
          <a:ext cx="889000" cy="18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10798</xdr:rowOff>
    </xdr:from>
    <xdr:to>
      <xdr:col>45</xdr:col>
      <xdr:colOff>177800</xdr:colOff>
      <xdr:row>37</xdr:row>
      <xdr:rowOff>24731</xdr:rowOff>
    </xdr:to>
    <xdr:cxnSp macro="">
      <xdr:nvCxnSpPr>
        <xdr:cNvPr id="292" name="直線コネクタ 291"/>
        <xdr:cNvCxnSpPr/>
      </xdr:nvCxnSpPr>
      <xdr:spPr>
        <a:xfrm flipV="1">
          <a:off x="7861300" y="6182998"/>
          <a:ext cx="889000" cy="18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24731</xdr:rowOff>
    </xdr:from>
    <xdr:to>
      <xdr:col>41</xdr:col>
      <xdr:colOff>50800</xdr:colOff>
      <xdr:row>37</xdr:row>
      <xdr:rowOff>59698</xdr:rowOff>
    </xdr:to>
    <xdr:cxnSp macro="">
      <xdr:nvCxnSpPr>
        <xdr:cNvPr id="295" name="直線コネクタ 294"/>
        <xdr:cNvCxnSpPr/>
      </xdr:nvCxnSpPr>
      <xdr:spPr>
        <a:xfrm flipV="1">
          <a:off x="6972300" y="6368381"/>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91365</xdr:rowOff>
    </xdr:from>
    <xdr:to>
      <xdr:col>55</xdr:col>
      <xdr:colOff>50800</xdr:colOff>
      <xdr:row>37</xdr:row>
      <xdr:rowOff>21515</xdr:rowOff>
    </xdr:to>
    <xdr:sp macro="" textlink="">
      <xdr:nvSpPr>
        <xdr:cNvPr id="305" name="楕円 304"/>
        <xdr:cNvSpPr/>
      </xdr:nvSpPr>
      <xdr:spPr>
        <a:xfrm>
          <a:off x="10426700" y="62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69792</xdr:rowOff>
    </xdr:from>
    <xdr:ext cx="599010" cy="259045"/>
    <xdr:sp macro="" textlink="">
      <xdr:nvSpPr>
        <xdr:cNvPr id="306" name="補助費等該当値テキスト"/>
        <xdr:cNvSpPr txBox="1"/>
      </xdr:nvSpPr>
      <xdr:spPr>
        <a:xfrm>
          <a:off x="10528300" y="624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146037</xdr:rowOff>
    </xdr:from>
    <xdr:to>
      <xdr:col>50</xdr:col>
      <xdr:colOff>165100</xdr:colOff>
      <xdr:row>37</xdr:row>
      <xdr:rowOff>76187</xdr:rowOff>
    </xdr:to>
    <xdr:sp macro="" textlink="">
      <xdr:nvSpPr>
        <xdr:cNvPr id="307" name="楕円 306"/>
        <xdr:cNvSpPr/>
      </xdr:nvSpPr>
      <xdr:spPr>
        <a:xfrm>
          <a:off x="9588500" y="63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67314</xdr:rowOff>
    </xdr:from>
    <xdr:ext cx="599010" cy="259045"/>
    <xdr:sp macro="" textlink="">
      <xdr:nvSpPr>
        <xdr:cNvPr id="308" name="テキスト ボックス 307"/>
        <xdr:cNvSpPr txBox="1"/>
      </xdr:nvSpPr>
      <xdr:spPr>
        <a:xfrm>
          <a:off x="9339795" y="641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131448</xdr:rowOff>
    </xdr:from>
    <xdr:to>
      <xdr:col>46</xdr:col>
      <xdr:colOff>38100</xdr:colOff>
      <xdr:row>36</xdr:row>
      <xdr:rowOff>61598</xdr:rowOff>
    </xdr:to>
    <xdr:sp macro="" textlink="">
      <xdr:nvSpPr>
        <xdr:cNvPr id="309" name="楕円 308"/>
        <xdr:cNvSpPr/>
      </xdr:nvSpPr>
      <xdr:spPr>
        <a:xfrm>
          <a:off x="8699500" y="61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52725</xdr:rowOff>
    </xdr:from>
    <xdr:ext cx="599010" cy="259045"/>
    <xdr:sp macro="" textlink="">
      <xdr:nvSpPr>
        <xdr:cNvPr id="310" name="テキスト ボックス 309"/>
        <xdr:cNvSpPr txBox="1"/>
      </xdr:nvSpPr>
      <xdr:spPr>
        <a:xfrm>
          <a:off x="8450795" y="622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145381</xdr:rowOff>
    </xdr:from>
    <xdr:to>
      <xdr:col>41</xdr:col>
      <xdr:colOff>101600</xdr:colOff>
      <xdr:row>37</xdr:row>
      <xdr:rowOff>75531</xdr:rowOff>
    </xdr:to>
    <xdr:sp macro="" textlink="">
      <xdr:nvSpPr>
        <xdr:cNvPr id="311" name="楕円 310"/>
        <xdr:cNvSpPr/>
      </xdr:nvSpPr>
      <xdr:spPr>
        <a:xfrm>
          <a:off x="7810500" y="63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66658</xdr:rowOff>
    </xdr:from>
    <xdr:ext cx="599010" cy="259045"/>
    <xdr:sp macro="" textlink="">
      <xdr:nvSpPr>
        <xdr:cNvPr id="312" name="テキスト ボックス 311"/>
        <xdr:cNvSpPr txBox="1"/>
      </xdr:nvSpPr>
      <xdr:spPr>
        <a:xfrm>
          <a:off x="7561795" y="64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8898</xdr:rowOff>
    </xdr:from>
    <xdr:to>
      <xdr:col>36</xdr:col>
      <xdr:colOff>165100</xdr:colOff>
      <xdr:row>37</xdr:row>
      <xdr:rowOff>110498</xdr:rowOff>
    </xdr:to>
    <xdr:sp macro="" textlink="">
      <xdr:nvSpPr>
        <xdr:cNvPr id="313" name="楕円 312"/>
        <xdr:cNvSpPr/>
      </xdr:nvSpPr>
      <xdr:spPr>
        <a:xfrm>
          <a:off x="6921500" y="63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101625</xdr:rowOff>
    </xdr:from>
    <xdr:ext cx="599010" cy="259045"/>
    <xdr:sp macro="" textlink="">
      <xdr:nvSpPr>
        <xdr:cNvPr id="314" name="テキスト ボックス 313"/>
        <xdr:cNvSpPr txBox="1"/>
      </xdr:nvSpPr>
      <xdr:spPr>
        <a:xfrm>
          <a:off x="6672795" y="64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11064</xdr:rowOff>
    </xdr:from>
    <xdr:to>
      <xdr:col>55</xdr:col>
      <xdr:colOff>0</xdr:colOff>
      <xdr:row>57</xdr:row>
      <xdr:rowOff>37276</xdr:rowOff>
    </xdr:to>
    <xdr:cxnSp macro="">
      <xdr:nvCxnSpPr>
        <xdr:cNvPr id="339" name="直線コネクタ 338"/>
        <xdr:cNvCxnSpPr/>
      </xdr:nvCxnSpPr>
      <xdr:spPr>
        <a:xfrm flipV="1">
          <a:off x="9639300" y="9783714"/>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162377</xdr:rowOff>
    </xdr:from>
    <xdr:to>
      <xdr:col>50</xdr:col>
      <xdr:colOff>114300</xdr:colOff>
      <xdr:row>57</xdr:row>
      <xdr:rowOff>37276</xdr:rowOff>
    </xdr:to>
    <xdr:cxnSp macro="">
      <xdr:nvCxnSpPr>
        <xdr:cNvPr id="342" name="直線コネクタ 341"/>
        <xdr:cNvCxnSpPr/>
      </xdr:nvCxnSpPr>
      <xdr:spPr>
        <a:xfrm>
          <a:off x="8750300" y="976357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147532</xdr:rowOff>
    </xdr:from>
    <xdr:to>
      <xdr:col>45</xdr:col>
      <xdr:colOff>177800</xdr:colOff>
      <xdr:row>56</xdr:row>
      <xdr:rowOff>162377</xdr:rowOff>
    </xdr:to>
    <xdr:cxnSp macro="">
      <xdr:nvCxnSpPr>
        <xdr:cNvPr id="345" name="直線コネクタ 344"/>
        <xdr:cNvCxnSpPr/>
      </xdr:nvCxnSpPr>
      <xdr:spPr>
        <a:xfrm>
          <a:off x="7861300" y="9748732"/>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147532</xdr:rowOff>
    </xdr:from>
    <xdr:to>
      <xdr:col>41</xdr:col>
      <xdr:colOff>50800</xdr:colOff>
      <xdr:row>57</xdr:row>
      <xdr:rowOff>47482</xdr:rowOff>
    </xdr:to>
    <xdr:cxnSp macro="">
      <xdr:nvCxnSpPr>
        <xdr:cNvPr id="348" name="直線コネクタ 347"/>
        <xdr:cNvCxnSpPr/>
      </xdr:nvCxnSpPr>
      <xdr:spPr>
        <a:xfrm flipV="1">
          <a:off x="6972300" y="9748732"/>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131714</xdr:rowOff>
    </xdr:from>
    <xdr:to>
      <xdr:col>55</xdr:col>
      <xdr:colOff>50800</xdr:colOff>
      <xdr:row>57</xdr:row>
      <xdr:rowOff>61864</xdr:rowOff>
    </xdr:to>
    <xdr:sp macro="" textlink="">
      <xdr:nvSpPr>
        <xdr:cNvPr id="358" name="楕円 357"/>
        <xdr:cNvSpPr/>
      </xdr:nvSpPr>
      <xdr:spPr>
        <a:xfrm>
          <a:off x="10426700" y="9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154591</xdr:rowOff>
    </xdr:from>
    <xdr:ext cx="599010" cy="259045"/>
    <xdr:sp macro="" textlink="">
      <xdr:nvSpPr>
        <xdr:cNvPr id="359" name="普通建設事業費該当値テキスト"/>
        <xdr:cNvSpPr txBox="1"/>
      </xdr:nvSpPr>
      <xdr:spPr>
        <a:xfrm>
          <a:off x="10528300" y="958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157926</xdr:rowOff>
    </xdr:from>
    <xdr:to>
      <xdr:col>50</xdr:col>
      <xdr:colOff>165100</xdr:colOff>
      <xdr:row>57</xdr:row>
      <xdr:rowOff>88076</xdr:rowOff>
    </xdr:to>
    <xdr:sp macro="" textlink="">
      <xdr:nvSpPr>
        <xdr:cNvPr id="360" name="楕円 359"/>
        <xdr:cNvSpPr/>
      </xdr:nvSpPr>
      <xdr:spPr>
        <a:xfrm>
          <a:off x="9588500" y="97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104603</xdr:rowOff>
    </xdr:from>
    <xdr:ext cx="599010" cy="259045"/>
    <xdr:sp macro="" textlink="">
      <xdr:nvSpPr>
        <xdr:cNvPr id="361" name="テキスト ボックス 360"/>
        <xdr:cNvSpPr txBox="1"/>
      </xdr:nvSpPr>
      <xdr:spPr>
        <a:xfrm>
          <a:off x="9339795" y="953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111577</xdr:rowOff>
    </xdr:from>
    <xdr:to>
      <xdr:col>46</xdr:col>
      <xdr:colOff>38100</xdr:colOff>
      <xdr:row>57</xdr:row>
      <xdr:rowOff>41727</xdr:rowOff>
    </xdr:to>
    <xdr:sp macro="" textlink="">
      <xdr:nvSpPr>
        <xdr:cNvPr id="362" name="楕円 361"/>
        <xdr:cNvSpPr/>
      </xdr:nvSpPr>
      <xdr:spPr>
        <a:xfrm>
          <a:off x="8699500" y="9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58254</xdr:rowOff>
    </xdr:from>
    <xdr:ext cx="599010" cy="259045"/>
    <xdr:sp macro="" textlink="">
      <xdr:nvSpPr>
        <xdr:cNvPr id="363" name="テキスト ボックス 362"/>
        <xdr:cNvSpPr txBox="1"/>
      </xdr:nvSpPr>
      <xdr:spPr>
        <a:xfrm>
          <a:off x="8450795" y="948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96732</xdr:rowOff>
    </xdr:from>
    <xdr:to>
      <xdr:col>41</xdr:col>
      <xdr:colOff>101600</xdr:colOff>
      <xdr:row>57</xdr:row>
      <xdr:rowOff>26882</xdr:rowOff>
    </xdr:to>
    <xdr:sp macro="" textlink="">
      <xdr:nvSpPr>
        <xdr:cNvPr id="364" name="楕円 363"/>
        <xdr:cNvSpPr/>
      </xdr:nvSpPr>
      <xdr:spPr>
        <a:xfrm>
          <a:off x="7810500" y="96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43409</xdr:rowOff>
    </xdr:from>
    <xdr:ext cx="599010" cy="259045"/>
    <xdr:sp macro="" textlink="">
      <xdr:nvSpPr>
        <xdr:cNvPr id="365" name="テキスト ボックス 364"/>
        <xdr:cNvSpPr txBox="1"/>
      </xdr:nvSpPr>
      <xdr:spPr>
        <a:xfrm>
          <a:off x="7561795" y="947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168132</xdr:rowOff>
    </xdr:from>
    <xdr:to>
      <xdr:col>36</xdr:col>
      <xdr:colOff>165100</xdr:colOff>
      <xdr:row>57</xdr:row>
      <xdr:rowOff>98282</xdr:rowOff>
    </xdr:to>
    <xdr:sp macro="" textlink="">
      <xdr:nvSpPr>
        <xdr:cNvPr id="366" name="楕円 365"/>
        <xdr:cNvSpPr/>
      </xdr:nvSpPr>
      <xdr:spPr>
        <a:xfrm>
          <a:off x="6921500" y="9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89409</xdr:rowOff>
    </xdr:from>
    <xdr:ext cx="599010" cy="259045"/>
    <xdr:sp macro="" textlink="">
      <xdr:nvSpPr>
        <xdr:cNvPr id="367" name="テキスト ボックス 366"/>
        <xdr:cNvSpPr txBox="1"/>
      </xdr:nvSpPr>
      <xdr:spPr>
        <a:xfrm>
          <a:off x="6672795" y="986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125233</xdr:rowOff>
    </xdr:from>
    <xdr:to>
      <xdr:col>55</xdr:col>
      <xdr:colOff>0</xdr:colOff>
      <xdr:row>77</xdr:row>
      <xdr:rowOff>148050</xdr:rowOff>
    </xdr:to>
    <xdr:cxnSp macro="">
      <xdr:nvCxnSpPr>
        <xdr:cNvPr id="392" name="直線コネクタ 391"/>
        <xdr:cNvCxnSpPr/>
      </xdr:nvCxnSpPr>
      <xdr:spPr>
        <a:xfrm flipV="1">
          <a:off x="9639300" y="13326883"/>
          <a:ext cx="8382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142419</xdr:rowOff>
    </xdr:from>
    <xdr:to>
      <xdr:col>50</xdr:col>
      <xdr:colOff>114300</xdr:colOff>
      <xdr:row>77</xdr:row>
      <xdr:rowOff>148050</xdr:rowOff>
    </xdr:to>
    <xdr:cxnSp macro="">
      <xdr:nvCxnSpPr>
        <xdr:cNvPr id="395" name="直線コネクタ 394"/>
        <xdr:cNvCxnSpPr/>
      </xdr:nvCxnSpPr>
      <xdr:spPr>
        <a:xfrm>
          <a:off x="8750300" y="1334406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100547</xdr:rowOff>
    </xdr:from>
    <xdr:to>
      <xdr:col>45</xdr:col>
      <xdr:colOff>177800</xdr:colOff>
      <xdr:row>77</xdr:row>
      <xdr:rowOff>142419</xdr:rowOff>
    </xdr:to>
    <xdr:cxnSp macro="">
      <xdr:nvCxnSpPr>
        <xdr:cNvPr id="398" name="直線コネクタ 397"/>
        <xdr:cNvCxnSpPr/>
      </xdr:nvCxnSpPr>
      <xdr:spPr>
        <a:xfrm>
          <a:off x="7861300" y="1330219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100547</xdr:rowOff>
    </xdr:from>
    <xdr:to>
      <xdr:col>41</xdr:col>
      <xdr:colOff>50800</xdr:colOff>
      <xdr:row>77</xdr:row>
      <xdr:rowOff>150670</xdr:rowOff>
    </xdr:to>
    <xdr:cxnSp macro="">
      <xdr:nvCxnSpPr>
        <xdr:cNvPr id="401" name="直線コネクタ 400"/>
        <xdr:cNvCxnSpPr/>
      </xdr:nvCxnSpPr>
      <xdr:spPr>
        <a:xfrm flipV="1">
          <a:off x="6972300" y="13302197"/>
          <a:ext cx="889000" cy="5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74433</xdr:rowOff>
    </xdr:from>
    <xdr:to>
      <xdr:col>55</xdr:col>
      <xdr:colOff>50800</xdr:colOff>
      <xdr:row>78</xdr:row>
      <xdr:rowOff>4583</xdr:rowOff>
    </xdr:to>
    <xdr:sp macro="" textlink="">
      <xdr:nvSpPr>
        <xdr:cNvPr id="411" name="楕円 410"/>
        <xdr:cNvSpPr/>
      </xdr:nvSpPr>
      <xdr:spPr>
        <a:xfrm>
          <a:off x="10426700" y="132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33810</xdr:rowOff>
    </xdr:from>
    <xdr:ext cx="599010" cy="259045"/>
    <xdr:sp macro="" textlink="">
      <xdr:nvSpPr>
        <xdr:cNvPr id="412" name="普通建設事業費 （ うち新規整備　）該当値テキスト"/>
        <xdr:cNvSpPr txBox="1"/>
      </xdr:nvSpPr>
      <xdr:spPr>
        <a:xfrm>
          <a:off x="10528300" y="1306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97250</xdr:rowOff>
    </xdr:from>
    <xdr:to>
      <xdr:col>50</xdr:col>
      <xdr:colOff>165100</xdr:colOff>
      <xdr:row>78</xdr:row>
      <xdr:rowOff>27400</xdr:rowOff>
    </xdr:to>
    <xdr:sp macro="" textlink="">
      <xdr:nvSpPr>
        <xdr:cNvPr id="413" name="楕円 412"/>
        <xdr:cNvSpPr/>
      </xdr:nvSpPr>
      <xdr:spPr>
        <a:xfrm>
          <a:off x="9588500" y="132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43927</xdr:rowOff>
    </xdr:from>
    <xdr:ext cx="534377" cy="259045"/>
    <xdr:sp macro="" textlink="">
      <xdr:nvSpPr>
        <xdr:cNvPr id="414" name="テキスト ボックス 413"/>
        <xdr:cNvSpPr txBox="1"/>
      </xdr:nvSpPr>
      <xdr:spPr>
        <a:xfrm>
          <a:off x="9372111" y="130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91619</xdr:rowOff>
    </xdr:from>
    <xdr:to>
      <xdr:col>46</xdr:col>
      <xdr:colOff>38100</xdr:colOff>
      <xdr:row>78</xdr:row>
      <xdr:rowOff>21769</xdr:rowOff>
    </xdr:to>
    <xdr:sp macro="" textlink="">
      <xdr:nvSpPr>
        <xdr:cNvPr id="415" name="楕円 414"/>
        <xdr:cNvSpPr/>
      </xdr:nvSpPr>
      <xdr:spPr>
        <a:xfrm>
          <a:off x="8699500" y="132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38296</xdr:rowOff>
    </xdr:from>
    <xdr:ext cx="534377" cy="259045"/>
    <xdr:sp macro="" textlink="">
      <xdr:nvSpPr>
        <xdr:cNvPr id="416" name="テキスト ボックス 415"/>
        <xdr:cNvSpPr txBox="1"/>
      </xdr:nvSpPr>
      <xdr:spPr>
        <a:xfrm>
          <a:off x="8483111" y="130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49747</xdr:rowOff>
    </xdr:from>
    <xdr:to>
      <xdr:col>41</xdr:col>
      <xdr:colOff>101600</xdr:colOff>
      <xdr:row>77</xdr:row>
      <xdr:rowOff>151347</xdr:rowOff>
    </xdr:to>
    <xdr:sp macro="" textlink="">
      <xdr:nvSpPr>
        <xdr:cNvPr id="417" name="楕円 416"/>
        <xdr:cNvSpPr/>
      </xdr:nvSpPr>
      <xdr:spPr>
        <a:xfrm>
          <a:off x="7810500" y="132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167874</xdr:rowOff>
    </xdr:from>
    <xdr:ext cx="599010" cy="259045"/>
    <xdr:sp macro="" textlink="">
      <xdr:nvSpPr>
        <xdr:cNvPr id="418" name="テキスト ボックス 417"/>
        <xdr:cNvSpPr txBox="1"/>
      </xdr:nvSpPr>
      <xdr:spPr>
        <a:xfrm>
          <a:off x="7561795" y="1302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99870</xdr:rowOff>
    </xdr:from>
    <xdr:to>
      <xdr:col>36</xdr:col>
      <xdr:colOff>165100</xdr:colOff>
      <xdr:row>78</xdr:row>
      <xdr:rowOff>30020</xdr:rowOff>
    </xdr:to>
    <xdr:sp macro="" textlink="">
      <xdr:nvSpPr>
        <xdr:cNvPr id="419" name="楕円 418"/>
        <xdr:cNvSpPr/>
      </xdr:nvSpPr>
      <xdr:spPr>
        <a:xfrm>
          <a:off x="6921500" y="133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46547</xdr:rowOff>
    </xdr:from>
    <xdr:ext cx="534377" cy="259045"/>
    <xdr:sp macro="" textlink="">
      <xdr:nvSpPr>
        <xdr:cNvPr id="420" name="テキスト ボックス 419"/>
        <xdr:cNvSpPr txBox="1"/>
      </xdr:nvSpPr>
      <xdr:spPr>
        <a:xfrm>
          <a:off x="6705111" y="1307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23992</xdr:rowOff>
    </xdr:from>
    <xdr:to>
      <xdr:col>55</xdr:col>
      <xdr:colOff>0</xdr:colOff>
      <xdr:row>98</xdr:row>
      <xdr:rowOff>92370</xdr:rowOff>
    </xdr:to>
    <xdr:cxnSp macro="">
      <xdr:nvCxnSpPr>
        <xdr:cNvPr id="449" name="直線コネクタ 448"/>
        <xdr:cNvCxnSpPr/>
      </xdr:nvCxnSpPr>
      <xdr:spPr>
        <a:xfrm flipV="1">
          <a:off x="9639300" y="16826092"/>
          <a:ext cx="838200" cy="6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140956</xdr:rowOff>
    </xdr:from>
    <xdr:to>
      <xdr:col>50</xdr:col>
      <xdr:colOff>114300</xdr:colOff>
      <xdr:row>98</xdr:row>
      <xdr:rowOff>92370</xdr:rowOff>
    </xdr:to>
    <xdr:cxnSp macro="">
      <xdr:nvCxnSpPr>
        <xdr:cNvPr id="452" name="直線コネクタ 451"/>
        <xdr:cNvCxnSpPr/>
      </xdr:nvCxnSpPr>
      <xdr:spPr>
        <a:xfrm>
          <a:off x="8750300" y="16600156"/>
          <a:ext cx="889000" cy="2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140956</xdr:rowOff>
    </xdr:from>
    <xdr:to>
      <xdr:col>45</xdr:col>
      <xdr:colOff>177800</xdr:colOff>
      <xdr:row>97</xdr:row>
      <xdr:rowOff>60525</xdr:rowOff>
    </xdr:to>
    <xdr:cxnSp macro="">
      <xdr:nvCxnSpPr>
        <xdr:cNvPr id="455" name="直線コネクタ 454"/>
        <xdr:cNvCxnSpPr/>
      </xdr:nvCxnSpPr>
      <xdr:spPr>
        <a:xfrm flipV="1">
          <a:off x="7861300" y="16600156"/>
          <a:ext cx="889000" cy="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60525</xdr:rowOff>
    </xdr:from>
    <xdr:to>
      <xdr:col>41</xdr:col>
      <xdr:colOff>50800</xdr:colOff>
      <xdr:row>97</xdr:row>
      <xdr:rowOff>126344</xdr:rowOff>
    </xdr:to>
    <xdr:cxnSp macro="">
      <xdr:nvCxnSpPr>
        <xdr:cNvPr id="458" name="直線コネクタ 457"/>
        <xdr:cNvCxnSpPr/>
      </xdr:nvCxnSpPr>
      <xdr:spPr>
        <a:xfrm flipV="1">
          <a:off x="6972300" y="16691175"/>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144642</xdr:rowOff>
    </xdr:from>
    <xdr:to>
      <xdr:col>55</xdr:col>
      <xdr:colOff>50800</xdr:colOff>
      <xdr:row>98</xdr:row>
      <xdr:rowOff>74792</xdr:rowOff>
    </xdr:to>
    <xdr:sp macro="" textlink="">
      <xdr:nvSpPr>
        <xdr:cNvPr id="468" name="楕円 467"/>
        <xdr:cNvSpPr/>
      </xdr:nvSpPr>
      <xdr:spPr>
        <a:xfrm>
          <a:off x="10426700" y="167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123069</xdr:rowOff>
    </xdr:from>
    <xdr:ext cx="599010" cy="259045"/>
    <xdr:sp macro="" textlink="">
      <xdr:nvSpPr>
        <xdr:cNvPr id="469" name="普通建設事業費 （ うち更新整備　）該当値テキスト"/>
        <xdr:cNvSpPr txBox="1"/>
      </xdr:nvSpPr>
      <xdr:spPr>
        <a:xfrm>
          <a:off x="10528300" y="167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41570</xdr:rowOff>
    </xdr:from>
    <xdr:to>
      <xdr:col>50</xdr:col>
      <xdr:colOff>165100</xdr:colOff>
      <xdr:row>98</xdr:row>
      <xdr:rowOff>143170</xdr:rowOff>
    </xdr:to>
    <xdr:sp macro="" textlink="">
      <xdr:nvSpPr>
        <xdr:cNvPr id="470" name="楕円 469"/>
        <xdr:cNvSpPr/>
      </xdr:nvSpPr>
      <xdr:spPr>
        <a:xfrm>
          <a:off x="9588500" y="168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134297</xdr:rowOff>
    </xdr:from>
    <xdr:ext cx="534377" cy="259045"/>
    <xdr:sp macro="" textlink="">
      <xdr:nvSpPr>
        <xdr:cNvPr id="471" name="テキスト ボックス 470"/>
        <xdr:cNvSpPr txBox="1"/>
      </xdr:nvSpPr>
      <xdr:spPr>
        <a:xfrm>
          <a:off x="9372111" y="169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90156</xdr:rowOff>
    </xdr:from>
    <xdr:to>
      <xdr:col>46</xdr:col>
      <xdr:colOff>38100</xdr:colOff>
      <xdr:row>97</xdr:row>
      <xdr:rowOff>20306</xdr:rowOff>
    </xdr:to>
    <xdr:sp macro="" textlink="">
      <xdr:nvSpPr>
        <xdr:cNvPr id="472" name="楕円 471"/>
        <xdr:cNvSpPr/>
      </xdr:nvSpPr>
      <xdr:spPr>
        <a:xfrm>
          <a:off x="8699500" y="16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36833</xdr:rowOff>
    </xdr:from>
    <xdr:ext cx="599010" cy="259045"/>
    <xdr:sp macro="" textlink="">
      <xdr:nvSpPr>
        <xdr:cNvPr id="473" name="テキスト ボックス 472"/>
        <xdr:cNvSpPr txBox="1"/>
      </xdr:nvSpPr>
      <xdr:spPr>
        <a:xfrm>
          <a:off x="8450795" y="1632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9725</xdr:rowOff>
    </xdr:from>
    <xdr:to>
      <xdr:col>41</xdr:col>
      <xdr:colOff>101600</xdr:colOff>
      <xdr:row>97</xdr:row>
      <xdr:rowOff>111325</xdr:rowOff>
    </xdr:to>
    <xdr:sp macro="" textlink="">
      <xdr:nvSpPr>
        <xdr:cNvPr id="474" name="楕円 473"/>
        <xdr:cNvSpPr/>
      </xdr:nvSpPr>
      <xdr:spPr>
        <a:xfrm>
          <a:off x="7810500" y="166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127852</xdr:rowOff>
    </xdr:from>
    <xdr:ext cx="599010" cy="259045"/>
    <xdr:sp macro="" textlink="">
      <xdr:nvSpPr>
        <xdr:cNvPr id="475" name="テキスト ボックス 474"/>
        <xdr:cNvSpPr txBox="1"/>
      </xdr:nvSpPr>
      <xdr:spPr>
        <a:xfrm>
          <a:off x="7561795" y="164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75544</xdr:rowOff>
    </xdr:from>
    <xdr:to>
      <xdr:col>36</xdr:col>
      <xdr:colOff>165100</xdr:colOff>
      <xdr:row>98</xdr:row>
      <xdr:rowOff>5694</xdr:rowOff>
    </xdr:to>
    <xdr:sp macro="" textlink="">
      <xdr:nvSpPr>
        <xdr:cNvPr id="476" name="楕円 475"/>
        <xdr:cNvSpPr/>
      </xdr:nvSpPr>
      <xdr:spPr>
        <a:xfrm>
          <a:off x="6921500" y="16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168271</xdr:rowOff>
    </xdr:from>
    <xdr:ext cx="599010" cy="259045"/>
    <xdr:sp macro="" textlink="">
      <xdr:nvSpPr>
        <xdr:cNvPr id="477" name="テキスト ボックス 476"/>
        <xdr:cNvSpPr txBox="1"/>
      </xdr:nvSpPr>
      <xdr:spPr>
        <a:xfrm>
          <a:off x="6672795" y="1679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33996</xdr:rowOff>
    </xdr:from>
    <xdr:to>
      <xdr:col>85</xdr:col>
      <xdr:colOff>127000</xdr:colOff>
      <xdr:row>39</xdr:row>
      <xdr:rowOff>40221</xdr:rowOff>
    </xdr:to>
    <xdr:cxnSp macro="">
      <xdr:nvCxnSpPr>
        <xdr:cNvPr id="506" name="直線コネクタ 505"/>
        <xdr:cNvCxnSpPr/>
      </xdr:nvCxnSpPr>
      <xdr:spPr>
        <a:xfrm>
          <a:off x="15481300" y="6720546"/>
          <a:ext cx="8382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33996</xdr:rowOff>
    </xdr:from>
    <xdr:to>
      <xdr:col>81</xdr:col>
      <xdr:colOff>50800</xdr:colOff>
      <xdr:row>39</xdr:row>
      <xdr:rowOff>35274</xdr:rowOff>
    </xdr:to>
    <xdr:cxnSp macro="">
      <xdr:nvCxnSpPr>
        <xdr:cNvPr id="509" name="直線コネクタ 508"/>
        <xdr:cNvCxnSpPr/>
      </xdr:nvCxnSpPr>
      <xdr:spPr>
        <a:xfrm flipV="1">
          <a:off x="14592300" y="6720546"/>
          <a:ext cx="889000" cy="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35274</xdr:rowOff>
    </xdr:from>
    <xdr:to>
      <xdr:col>76</xdr:col>
      <xdr:colOff>114300</xdr:colOff>
      <xdr:row>39</xdr:row>
      <xdr:rowOff>42355</xdr:rowOff>
    </xdr:to>
    <xdr:cxnSp macro="">
      <xdr:nvCxnSpPr>
        <xdr:cNvPr id="512" name="直線コネクタ 511"/>
        <xdr:cNvCxnSpPr/>
      </xdr:nvCxnSpPr>
      <xdr:spPr>
        <a:xfrm flipV="1">
          <a:off x="13703300" y="6721824"/>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42355</xdr:rowOff>
    </xdr:from>
    <xdr:to>
      <xdr:col>71</xdr:col>
      <xdr:colOff>177800</xdr:colOff>
      <xdr:row>39</xdr:row>
      <xdr:rowOff>43073</xdr:rowOff>
    </xdr:to>
    <xdr:cxnSp macro="">
      <xdr:nvCxnSpPr>
        <xdr:cNvPr id="515" name="直線コネクタ 514"/>
        <xdr:cNvCxnSpPr/>
      </xdr:nvCxnSpPr>
      <xdr:spPr>
        <a:xfrm flipV="1">
          <a:off x="12814300" y="672890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160871</xdr:rowOff>
    </xdr:from>
    <xdr:to>
      <xdr:col>85</xdr:col>
      <xdr:colOff>177800</xdr:colOff>
      <xdr:row>39</xdr:row>
      <xdr:rowOff>91021</xdr:rowOff>
    </xdr:to>
    <xdr:sp macro="" textlink="">
      <xdr:nvSpPr>
        <xdr:cNvPr id="525" name="楕円 524"/>
        <xdr:cNvSpPr/>
      </xdr:nvSpPr>
      <xdr:spPr>
        <a:xfrm>
          <a:off x="16268700" y="66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154646</xdr:rowOff>
    </xdr:from>
    <xdr:to>
      <xdr:col>81</xdr:col>
      <xdr:colOff>101600</xdr:colOff>
      <xdr:row>39</xdr:row>
      <xdr:rowOff>84796</xdr:rowOff>
    </xdr:to>
    <xdr:sp macro="" textlink="">
      <xdr:nvSpPr>
        <xdr:cNvPr id="527" name="楕円 526"/>
        <xdr:cNvSpPr/>
      </xdr:nvSpPr>
      <xdr:spPr>
        <a:xfrm>
          <a:off x="15430500" y="66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75923</xdr:rowOff>
    </xdr:from>
    <xdr:ext cx="469744" cy="259045"/>
    <xdr:sp macro="" textlink="">
      <xdr:nvSpPr>
        <xdr:cNvPr id="528" name="テキスト ボックス 527"/>
        <xdr:cNvSpPr txBox="1"/>
      </xdr:nvSpPr>
      <xdr:spPr>
        <a:xfrm>
          <a:off x="15246428" y="676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155924</xdr:rowOff>
    </xdr:from>
    <xdr:to>
      <xdr:col>76</xdr:col>
      <xdr:colOff>165100</xdr:colOff>
      <xdr:row>39</xdr:row>
      <xdr:rowOff>86074</xdr:rowOff>
    </xdr:to>
    <xdr:sp macro="" textlink="">
      <xdr:nvSpPr>
        <xdr:cNvPr id="529" name="楕円 528"/>
        <xdr:cNvSpPr/>
      </xdr:nvSpPr>
      <xdr:spPr>
        <a:xfrm>
          <a:off x="14541500" y="66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77201</xdr:rowOff>
    </xdr:from>
    <xdr:ext cx="469744" cy="259045"/>
    <xdr:sp macro="" textlink="">
      <xdr:nvSpPr>
        <xdr:cNvPr id="530" name="テキスト ボックス 529"/>
        <xdr:cNvSpPr txBox="1"/>
      </xdr:nvSpPr>
      <xdr:spPr>
        <a:xfrm>
          <a:off x="14357428" y="676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163005</xdr:rowOff>
    </xdr:from>
    <xdr:to>
      <xdr:col>72</xdr:col>
      <xdr:colOff>38100</xdr:colOff>
      <xdr:row>39</xdr:row>
      <xdr:rowOff>93155</xdr:rowOff>
    </xdr:to>
    <xdr:sp macro="" textlink="">
      <xdr:nvSpPr>
        <xdr:cNvPr id="531" name="楕円 530"/>
        <xdr:cNvSpPr/>
      </xdr:nvSpPr>
      <xdr:spPr>
        <a:xfrm>
          <a:off x="13652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84282</xdr:rowOff>
    </xdr:from>
    <xdr:ext cx="469744" cy="259045"/>
    <xdr:sp macro="" textlink="">
      <xdr:nvSpPr>
        <xdr:cNvPr id="532" name="テキスト ボックス 531"/>
        <xdr:cNvSpPr txBox="1"/>
      </xdr:nvSpPr>
      <xdr:spPr>
        <a:xfrm>
          <a:off x="13468428" y="67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163723</xdr:rowOff>
    </xdr:from>
    <xdr:to>
      <xdr:col>67</xdr:col>
      <xdr:colOff>101600</xdr:colOff>
      <xdr:row>39</xdr:row>
      <xdr:rowOff>93873</xdr:rowOff>
    </xdr:to>
    <xdr:sp macro="" textlink="">
      <xdr:nvSpPr>
        <xdr:cNvPr id="533" name="楕円 532"/>
        <xdr:cNvSpPr/>
      </xdr:nvSpPr>
      <xdr:spPr>
        <a:xfrm>
          <a:off x="12763500" y="66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85000</xdr:rowOff>
    </xdr:from>
    <xdr:ext cx="378565" cy="259045"/>
    <xdr:sp macro="" textlink="">
      <xdr:nvSpPr>
        <xdr:cNvPr id="534" name="テキスト ボックス 533"/>
        <xdr:cNvSpPr txBox="1"/>
      </xdr:nvSpPr>
      <xdr:spPr>
        <a:xfrm>
          <a:off x="12625017" y="677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3704</xdr:rowOff>
    </xdr:from>
    <xdr:to>
      <xdr:col>85</xdr:col>
      <xdr:colOff>127000</xdr:colOff>
      <xdr:row>77</xdr:row>
      <xdr:rowOff>25898</xdr:rowOff>
    </xdr:to>
    <xdr:cxnSp macro="">
      <xdr:nvCxnSpPr>
        <xdr:cNvPr id="620" name="直線コネクタ 619"/>
        <xdr:cNvCxnSpPr/>
      </xdr:nvCxnSpPr>
      <xdr:spPr>
        <a:xfrm flipV="1">
          <a:off x="15481300" y="13205354"/>
          <a:ext cx="8382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25898</xdr:rowOff>
    </xdr:from>
    <xdr:to>
      <xdr:col>81</xdr:col>
      <xdr:colOff>50800</xdr:colOff>
      <xdr:row>77</xdr:row>
      <xdr:rowOff>38396</xdr:rowOff>
    </xdr:to>
    <xdr:cxnSp macro="">
      <xdr:nvCxnSpPr>
        <xdr:cNvPr id="623" name="直線コネクタ 622"/>
        <xdr:cNvCxnSpPr/>
      </xdr:nvCxnSpPr>
      <xdr:spPr>
        <a:xfrm flipV="1">
          <a:off x="14592300" y="1322754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12404</xdr:rowOff>
    </xdr:from>
    <xdr:to>
      <xdr:col>76</xdr:col>
      <xdr:colOff>114300</xdr:colOff>
      <xdr:row>77</xdr:row>
      <xdr:rowOff>38396</xdr:rowOff>
    </xdr:to>
    <xdr:cxnSp macro="">
      <xdr:nvCxnSpPr>
        <xdr:cNvPr id="626" name="直線コネクタ 625"/>
        <xdr:cNvCxnSpPr/>
      </xdr:nvCxnSpPr>
      <xdr:spPr>
        <a:xfrm>
          <a:off x="13703300" y="13214054"/>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12404</xdr:rowOff>
    </xdr:from>
    <xdr:to>
      <xdr:col>71</xdr:col>
      <xdr:colOff>177800</xdr:colOff>
      <xdr:row>77</xdr:row>
      <xdr:rowOff>62376</xdr:rowOff>
    </xdr:to>
    <xdr:cxnSp macro="">
      <xdr:nvCxnSpPr>
        <xdr:cNvPr id="629" name="直線コネクタ 628"/>
        <xdr:cNvCxnSpPr/>
      </xdr:nvCxnSpPr>
      <xdr:spPr>
        <a:xfrm flipV="1">
          <a:off x="12814300" y="13214054"/>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124354</xdr:rowOff>
    </xdr:from>
    <xdr:to>
      <xdr:col>85</xdr:col>
      <xdr:colOff>177800</xdr:colOff>
      <xdr:row>77</xdr:row>
      <xdr:rowOff>54504</xdr:rowOff>
    </xdr:to>
    <xdr:sp macro="" textlink="">
      <xdr:nvSpPr>
        <xdr:cNvPr id="639" name="楕円 638"/>
        <xdr:cNvSpPr/>
      </xdr:nvSpPr>
      <xdr:spPr>
        <a:xfrm>
          <a:off x="16268700" y="131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147231</xdr:rowOff>
    </xdr:from>
    <xdr:ext cx="599010" cy="259045"/>
    <xdr:sp macro="" textlink="">
      <xdr:nvSpPr>
        <xdr:cNvPr id="640" name="公債費該当値テキスト"/>
        <xdr:cNvSpPr txBox="1"/>
      </xdr:nvSpPr>
      <xdr:spPr>
        <a:xfrm>
          <a:off x="16370300" y="130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146548</xdr:rowOff>
    </xdr:from>
    <xdr:to>
      <xdr:col>81</xdr:col>
      <xdr:colOff>101600</xdr:colOff>
      <xdr:row>77</xdr:row>
      <xdr:rowOff>76698</xdr:rowOff>
    </xdr:to>
    <xdr:sp macro="" textlink="">
      <xdr:nvSpPr>
        <xdr:cNvPr id="641" name="楕円 640"/>
        <xdr:cNvSpPr/>
      </xdr:nvSpPr>
      <xdr:spPr>
        <a:xfrm>
          <a:off x="15430500" y="131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93224</xdr:rowOff>
    </xdr:from>
    <xdr:ext cx="599010" cy="259045"/>
    <xdr:sp macro="" textlink="">
      <xdr:nvSpPr>
        <xdr:cNvPr id="642" name="テキスト ボックス 641"/>
        <xdr:cNvSpPr txBox="1"/>
      </xdr:nvSpPr>
      <xdr:spPr>
        <a:xfrm>
          <a:off x="15181795" y="1295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159046</xdr:rowOff>
    </xdr:from>
    <xdr:to>
      <xdr:col>76</xdr:col>
      <xdr:colOff>165100</xdr:colOff>
      <xdr:row>77</xdr:row>
      <xdr:rowOff>89196</xdr:rowOff>
    </xdr:to>
    <xdr:sp macro="" textlink="">
      <xdr:nvSpPr>
        <xdr:cNvPr id="643" name="楕円 642"/>
        <xdr:cNvSpPr/>
      </xdr:nvSpPr>
      <xdr:spPr>
        <a:xfrm>
          <a:off x="14541500" y="131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105723</xdr:rowOff>
    </xdr:from>
    <xdr:ext cx="599010" cy="259045"/>
    <xdr:sp macro="" textlink="">
      <xdr:nvSpPr>
        <xdr:cNvPr id="644" name="テキスト ボックス 643"/>
        <xdr:cNvSpPr txBox="1"/>
      </xdr:nvSpPr>
      <xdr:spPr>
        <a:xfrm>
          <a:off x="14292795" y="1296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133054</xdr:rowOff>
    </xdr:from>
    <xdr:to>
      <xdr:col>72</xdr:col>
      <xdr:colOff>38100</xdr:colOff>
      <xdr:row>77</xdr:row>
      <xdr:rowOff>63204</xdr:rowOff>
    </xdr:to>
    <xdr:sp macro="" textlink="">
      <xdr:nvSpPr>
        <xdr:cNvPr id="645" name="楕円 644"/>
        <xdr:cNvSpPr/>
      </xdr:nvSpPr>
      <xdr:spPr>
        <a:xfrm>
          <a:off x="13652500" y="1316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79731</xdr:rowOff>
    </xdr:from>
    <xdr:ext cx="599010" cy="259045"/>
    <xdr:sp macro="" textlink="">
      <xdr:nvSpPr>
        <xdr:cNvPr id="646" name="テキスト ボックス 645"/>
        <xdr:cNvSpPr txBox="1"/>
      </xdr:nvSpPr>
      <xdr:spPr>
        <a:xfrm>
          <a:off x="13403795" y="1293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11576</xdr:rowOff>
    </xdr:from>
    <xdr:to>
      <xdr:col>67</xdr:col>
      <xdr:colOff>101600</xdr:colOff>
      <xdr:row>77</xdr:row>
      <xdr:rowOff>113176</xdr:rowOff>
    </xdr:to>
    <xdr:sp macro="" textlink="">
      <xdr:nvSpPr>
        <xdr:cNvPr id="647" name="楕円 646"/>
        <xdr:cNvSpPr/>
      </xdr:nvSpPr>
      <xdr:spPr>
        <a:xfrm>
          <a:off x="12763500" y="132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129703</xdr:rowOff>
    </xdr:from>
    <xdr:ext cx="599010" cy="259045"/>
    <xdr:sp macro="" textlink="">
      <xdr:nvSpPr>
        <xdr:cNvPr id="648" name="テキスト ボックス 647"/>
        <xdr:cNvSpPr txBox="1"/>
      </xdr:nvSpPr>
      <xdr:spPr>
        <a:xfrm>
          <a:off x="12514795" y="129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12602</xdr:rowOff>
    </xdr:from>
    <xdr:to>
      <xdr:col>85</xdr:col>
      <xdr:colOff>127000</xdr:colOff>
      <xdr:row>98</xdr:row>
      <xdr:rowOff>38103</xdr:rowOff>
    </xdr:to>
    <xdr:cxnSp macro="">
      <xdr:nvCxnSpPr>
        <xdr:cNvPr id="675" name="直線コネクタ 674"/>
        <xdr:cNvCxnSpPr/>
      </xdr:nvCxnSpPr>
      <xdr:spPr>
        <a:xfrm>
          <a:off x="15481300" y="16814702"/>
          <a:ext cx="838200" cy="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12602</xdr:rowOff>
    </xdr:from>
    <xdr:to>
      <xdr:col>81</xdr:col>
      <xdr:colOff>50800</xdr:colOff>
      <xdr:row>98</xdr:row>
      <xdr:rowOff>53564</xdr:rowOff>
    </xdr:to>
    <xdr:cxnSp macro="">
      <xdr:nvCxnSpPr>
        <xdr:cNvPr id="678" name="直線コネクタ 677"/>
        <xdr:cNvCxnSpPr/>
      </xdr:nvCxnSpPr>
      <xdr:spPr>
        <a:xfrm flipV="1">
          <a:off x="14592300" y="16814702"/>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53564</xdr:rowOff>
    </xdr:from>
    <xdr:to>
      <xdr:col>76</xdr:col>
      <xdr:colOff>114300</xdr:colOff>
      <xdr:row>98</xdr:row>
      <xdr:rowOff>96831</xdr:rowOff>
    </xdr:to>
    <xdr:cxnSp macro="">
      <xdr:nvCxnSpPr>
        <xdr:cNvPr id="681" name="直線コネクタ 680"/>
        <xdr:cNvCxnSpPr/>
      </xdr:nvCxnSpPr>
      <xdr:spPr>
        <a:xfrm flipV="1">
          <a:off x="13703300" y="16855664"/>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94204</xdr:rowOff>
    </xdr:from>
    <xdr:to>
      <xdr:col>71</xdr:col>
      <xdr:colOff>177800</xdr:colOff>
      <xdr:row>98</xdr:row>
      <xdr:rowOff>96831</xdr:rowOff>
    </xdr:to>
    <xdr:cxnSp macro="">
      <xdr:nvCxnSpPr>
        <xdr:cNvPr id="684" name="直線コネクタ 683"/>
        <xdr:cNvCxnSpPr/>
      </xdr:nvCxnSpPr>
      <xdr:spPr>
        <a:xfrm>
          <a:off x="12814300" y="16896304"/>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158753</xdr:rowOff>
    </xdr:from>
    <xdr:to>
      <xdr:col>85</xdr:col>
      <xdr:colOff>177800</xdr:colOff>
      <xdr:row>98</xdr:row>
      <xdr:rowOff>88903</xdr:rowOff>
    </xdr:to>
    <xdr:sp macro="" textlink="">
      <xdr:nvSpPr>
        <xdr:cNvPr id="694" name="楕円 693"/>
        <xdr:cNvSpPr/>
      </xdr:nvSpPr>
      <xdr:spPr>
        <a:xfrm>
          <a:off x="162687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99010" cy="259045"/>
    <xdr:sp macro="" textlink="">
      <xdr:nvSpPr>
        <xdr:cNvPr id="695" name="積立金該当値テキスト"/>
        <xdr:cNvSpPr txBox="1"/>
      </xdr:nvSpPr>
      <xdr:spPr>
        <a:xfrm>
          <a:off x="16370300" y="167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133252</xdr:rowOff>
    </xdr:from>
    <xdr:to>
      <xdr:col>81</xdr:col>
      <xdr:colOff>101600</xdr:colOff>
      <xdr:row>98</xdr:row>
      <xdr:rowOff>63402</xdr:rowOff>
    </xdr:to>
    <xdr:sp macro="" textlink="">
      <xdr:nvSpPr>
        <xdr:cNvPr id="696" name="楕円 695"/>
        <xdr:cNvSpPr/>
      </xdr:nvSpPr>
      <xdr:spPr>
        <a:xfrm>
          <a:off x="15430500" y="167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79929</xdr:rowOff>
    </xdr:from>
    <xdr:ext cx="599010" cy="259045"/>
    <xdr:sp macro="" textlink="">
      <xdr:nvSpPr>
        <xdr:cNvPr id="697" name="テキスト ボックス 696"/>
        <xdr:cNvSpPr txBox="1"/>
      </xdr:nvSpPr>
      <xdr:spPr>
        <a:xfrm>
          <a:off x="15181795" y="1653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2764</xdr:rowOff>
    </xdr:from>
    <xdr:to>
      <xdr:col>76</xdr:col>
      <xdr:colOff>165100</xdr:colOff>
      <xdr:row>98</xdr:row>
      <xdr:rowOff>104364</xdr:rowOff>
    </xdr:to>
    <xdr:sp macro="" textlink="">
      <xdr:nvSpPr>
        <xdr:cNvPr id="698" name="楕円 697"/>
        <xdr:cNvSpPr/>
      </xdr:nvSpPr>
      <xdr:spPr>
        <a:xfrm>
          <a:off x="14541500" y="168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120891</xdr:rowOff>
    </xdr:from>
    <xdr:ext cx="534377" cy="259045"/>
    <xdr:sp macro="" textlink="">
      <xdr:nvSpPr>
        <xdr:cNvPr id="699" name="テキスト ボックス 698"/>
        <xdr:cNvSpPr txBox="1"/>
      </xdr:nvSpPr>
      <xdr:spPr>
        <a:xfrm>
          <a:off x="14325111" y="165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46031</xdr:rowOff>
    </xdr:from>
    <xdr:to>
      <xdr:col>72</xdr:col>
      <xdr:colOff>38100</xdr:colOff>
      <xdr:row>98</xdr:row>
      <xdr:rowOff>147631</xdr:rowOff>
    </xdr:to>
    <xdr:sp macro="" textlink="">
      <xdr:nvSpPr>
        <xdr:cNvPr id="700" name="楕円 699"/>
        <xdr:cNvSpPr/>
      </xdr:nvSpPr>
      <xdr:spPr>
        <a:xfrm>
          <a:off x="13652500" y="168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138758</xdr:rowOff>
    </xdr:from>
    <xdr:ext cx="534377" cy="259045"/>
    <xdr:sp macro="" textlink="">
      <xdr:nvSpPr>
        <xdr:cNvPr id="701" name="テキスト ボックス 700"/>
        <xdr:cNvSpPr txBox="1"/>
      </xdr:nvSpPr>
      <xdr:spPr>
        <a:xfrm>
          <a:off x="13436111" y="169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43404</xdr:rowOff>
    </xdr:from>
    <xdr:to>
      <xdr:col>67</xdr:col>
      <xdr:colOff>101600</xdr:colOff>
      <xdr:row>98</xdr:row>
      <xdr:rowOff>145004</xdr:rowOff>
    </xdr:to>
    <xdr:sp macro="" textlink="">
      <xdr:nvSpPr>
        <xdr:cNvPr id="702" name="楕円 701"/>
        <xdr:cNvSpPr/>
      </xdr:nvSpPr>
      <xdr:spPr>
        <a:xfrm>
          <a:off x="12763500" y="168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136131</xdr:rowOff>
    </xdr:from>
    <xdr:ext cx="534377" cy="259045"/>
    <xdr:sp macro="" textlink="">
      <xdr:nvSpPr>
        <xdr:cNvPr id="703" name="テキスト ボックス 702"/>
        <xdr:cNvSpPr txBox="1"/>
      </xdr:nvSpPr>
      <xdr:spPr>
        <a:xfrm>
          <a:off x="12547111" y="169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37950</xdr:rowOff>
    </xdr:from>
    <xdr:to>
      <xdr:col>116</xdr:col>
      <xdr:colOff>63500</xdr:colOff>
      <xdr:row>59</xdr:row>
      <xdr:rowOff>38750</xdr:rowOff>
    </xdr:to>
    <xdr:cxnSp macro="">
      <xdr:nvCxnSpPr>
        <xdr:cNvPr id="789" name="直線コネクタ 788"/>
        <xdr:cNvCxnSpPr/>
      </xdr:nvCxnSpPr>
      <xdr:spPr>
        <a:xfrm>
          <a:off x="21323300" y="101535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26383</xdr:rowOff>
    </xdr:from>
    <xdr:to>
      <xdr:col>111</xdr:col>
      <xdr:colOff>177800</xdr:colOff>
      <xdr:row>59</xdr:row>
      <xdr:rowOff>37950</xdr:rowOff>
    </xdr:to>
    <xdr:cxnSp macro="">
      <xdr:nvCxnSpPr>
        <xdr:cNvPr id="792" name="直線コネクタ 791"/>
        <xdr:cNvCxnSpPr/>
      </xdr:nvCxnSpPr>
      <xdr:spPr>
        <a:xfrm>
          <a:off x="20434300" y="9970483"/>
          <a:ext cx="8890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26383</xdr:rowOff>
    </xdr:from>
    <xdr:to>
      <xdr:col>107</xdr:col>
      <xdr:colOff>50800</xdr:colOff>
      <xdr:row>58</xdr:row>
      <xdr:rowOff>109327</xdr:rowOff>
    </xdr:to>
    <xdr:cxnSp macro="">
      <xdr:nvCxnSpPr>
        <xdr:cNvPr id="795" name="直線コネクタ 794"/>
        <xdr:cNvCxnSpPr/>
      </xdr:nvCxnSpPr>
      <xdr:spPr>
        <a:xfrm flipV="1">
          <a:off x="19545300" y="9970483"/>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109327</xdr:rowOff>
    </xdr:from>
    <xdr:to>
      <xdr:col>102</xdr:col>
      <xdr:colOff>114300</xdr:colOff>
      <xdr:row>58</xdr:row>
      <xdr:rowOff>111026</xdr:rowOff>
    </xdr:to>
    <xdr:cxnSp macro="">
      <xdr:nvCxnSpPr>
        <xdr:cNvPr id="798" name="直線コネクタ 797"/>
        <xdr:cNvCxnSpPr/>
      </xdr:nvCxnSpPr>
      <xdr:spPr>
        <a:xfrm flipV="1">
          <a:off x="18656300" y="10053427"/>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159400</xdr:rowOff>
    </xdr:from>
    <xdr:to>
      <xdr:col>116</xdr:col>
      <xdr:colOff>114300</xdr:colOff>
      <xdr:row>59</xdr:row>
      <xdr:rowOff>89550</xdr:rowOff>
    </xdr:to>
    <xdr:sp macro="" textlink="">
      <xdr:nvSpPr>
        <xdr:cNvPr id="808" name="楕円 807"/>
        <xdr:cNvSpPr/>
      </xdr:nvSpPr>
      <xdr:spPr>
        <a:xfrm>
          <a:off x="22110700" y="101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158600</xdr:rowOff>
    </xdr:from>
    <xdr:to>
      <xdr:col>112</xdr:col>
      <xdr:colOff>38100</xdr:colOff>
      <xdr:row>59</xdr:row>
      <xdr:rowOff>88750</xdr:rowOff>
    </xdr:to>
    <xdr:sp macro="" textlink="">
      <xdr:nvSpPr>
        <xdr:cNvPr id="810" name="楕円 809"/>
        <xdr:cNvSpPr/>
      </xdr:nvSpPr>
      <xdr:spPr>
        <a:xfrm>
          <a:off x="21272500" y="101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79877</xdr:rowOff>
    </xdr:from>
    <xdr:ext cx="378565" cy="259045"/>
    <xdr:sp macro="" textlink="">
      <xdr:nvSpPr>
        <xdr:cNvPr id="811" name="テキスト ボックス 810"/>
        <xdr:cNvSpPr txBox="1"/>
      </xdr:nvSpPr>
      <xdr:spPr>
        <a:xfrm>
          <a:off x="21134017" y="1019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147033</xdr:rowOff>
    </xdr:from>
    <xdr:to>
      <xdr:col>107</xdr:col>
      <xdr:colOff>101600</xdr:colOff>
      <xdr:row>58</xdr:row>
      <xdr:rowOff>77183</xdr:rowOff>
    </xdr:to>
    <xdr:sp macro="" textlink="">
      <xdr:nvSpPr>
        <xdr:cNvPr id="812" name="楕円 811"/>
        <xdr:cNvSpPr/>
      </xdr:nvSpPr>
      <xdr:spPr>
        <a:xfrm>
          <a:off x="20383500" y="99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93710</xdr:rowOff>
    </xdr:from>
    <xdr:ext cx="534377" cy="259045"/>
    <xdr:sp macro="" textlink="">
      <xdr:nvSpPr>
        <xdr:cNvPr id="813" name="テキスト ボックス 812"/>
        <xdr:cNvSpPr txBox="1"/>
      </xdr:nvSpPr>
      <xdr:spPr>
        <a:xfrm>
          <a:off x="20167111" y="96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58527</xdr:rowOff>
    </xdr:from>
    <xdr:to>
      <xdr:col>102</xdr:col>
      <xdr:colOff>165100</xdr:colOff>
      <xdr:row>58</xdr:row>
      <xdr:rowOff>160127</xdr:rowOff>
    </xdr:to>
    <xdr:sp macro="" textlink="">
      <xdr:nvSpPr>
        <xdr:cNvPr id="814" name="楕円 813"/>
        <xdr:cNvSpPr/>
      </xdr:nvSpPr>
      <xdr:spPr>
        <a:xfrm>
          <a:off x="19494500" y="100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5204</xdr:rowOff>
    </xdr:from>
    <xdr:ext cx="534377" cy="259045"/>
    <xdr:sp macro="" textlink="">
      <xdr:nvSpPr>
        <xdr:cNvPr id="815" name="テキスト ボックス 814"/>
        <xdr:cNvSpPr txBox="1"/>
      </xdr:nvSpPr>
      <xdr:spPr>
        <a:xfrm>
          <a:off x="19278111" y="97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60226</xdr:rowOff>
    </xdr:from>
    <xdr:to>
      <xdr:col>98</xdr:col>
      <xdr:colOff>38100</xdr:colOff>
      <xdr:row>58</xdr:row>
      <xdr:rowOff>161826</xdr:rowOff>
    </xdr:to>
    <xdr:sp macro="" textlink="">
      <xdr:nvSpPr>
        <xdr:cNvPr id="816" name="楕円 815"/>
        <xdr:cNvSpPr/>
      </xdr:nvSpPr>
      <xdr:spPr>
        <a:xfrm>
          <a:off x="18605500" y="100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6903</xdr:rowOff>
    </xdr:from>
    <xdr:ext cx="534377" cy="259045"/>
    <xdr:sp macro="" textlink="">
      <xdr:nvSpPr>
        <xdr:cNvPr id="817" name="テキスト ボックス 816"/>
        <xdr:cNvSpPr txBox="1"/>
      </xdr:nvSpPr>
      <xdr:spPr>
        <a:xfrm>
          <a:off x="18389111" y="97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158624</xdr:rowOff>
    </xdr:from>
    <xdr:to>
      <xdr:col>116</xdr:col>
      <xdr:colOff>63500</xdr:colOff>
      <xdr:row>77</xdr:row>
      <xdr:rowOff>4324</xdr:rowOff>
    </xdr:to>
    <xdr:cxnSp macro="">
      <xdr:nvCxnSpPr>
        <xdr:cNvPr id="846" name="直線コネクタ 845"/>
        <xdr:cNvCxnSpPr/>
      </xdr:nvCxnSpPr>
      <xdr:spPr>
        <a:xfrm>
          <a:off x="21323300" y="13188824"/>
          <a:ext cx="8382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135003</xdr:rowOff>
    </xdr:from>
    <xdr:to>
      <xdr:col>111</xdr:col>
      <xdr:colOff>177800</xdr:colOff>
      <xdr:row>76</xdr:row>
      <xdr:rowOff>158624</xdr:rowOff>
    </xdr:to>
    <xdr:cxnSp macro="">
      <xdr:nvCxnSpPr>
        <xdr:cNvPr id="849" name="直線コネクタ 848"/>
        <xdr:cNvCxnSpPr/>
      </xdr:nvCxnSpPr>
      <xdr:spPr>
        <a:xfrm>
          <a:off x="20434300" y="13165203"/>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135003</xdr:rowOff>
    </xdr:from>
    <xdr:to>
      <xdr:col>107</xdr:col>
      <xdr:colOff>50800</xdr:colOff>
      <xdr:row>76</xdr:row>
      <xdr:rowOff>153653</xdr:rowOff>
    </xdr:to>
    <xdr:cxnSp macro="">
      <xdr:nvCxnSpPr>
        <xdr:cNvPr id="852" name="直線コネクタ 851"/>
        <xdr:cNvCxnSpPr/>
      </xdr:nvCxnSpPr>
      <xdr:spPr>
        <a:xfrm flipV="1">
          <a:off x="19545300" y="13165203"/>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143015</xdr:rowOff>
    </xdr:from>
    <xdr:to>
      <xdr:col>102</xdr:col>
      <xdr:colOff>114300</xdr:colOff>
      <xdr:row>76</xdr:row>
      <xdr:rowOff>153653</xdr:rowOff>
    </xdr:to>
    <xdr:cxnSp macro="">
      <xdr:nvCxnSpPr>
        <xdr:cNvPr id="855" name="直線コネクタ 854"/>
        <xdr:cNvCxnSpPr/>
      </xdr:nvCxnSpPr>
      <xdr:spPr>
        <a:xfrm>
          <a:off x="18656300" y="13173215"/>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124974</xdr:rowOff>
    </xdr:from>
    <xdr:to>
      <xdr:col>116</xdr:col>
      <xdr:colOff>114300</xdr:colOff>
      <xdr:row>77</xdr:row>
      <xdr:rowOff>55124</xdr:rowOff>
    </xdr:to>
    <xdr:sp macro="" textlink="">
      <xdr:nvSpPr>
        <xdr:cNvPr id="865" name="楕円 864"/>
        <xdr:cNvSpPr/>
      </xdr:nvSpPr>
      <xdr:spPr>
        <a:xfrm>
          <a:off x="22110700" y="131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103401</xdr:rowOff>
    </xdr:from>
    <xdr:ext cx="599010" cy="259045"/>
    <xdr:sp macro="" textlink="">
      <xdr:nvSpPr>
        <xdr:cNvPr id="866" name="繰出金該当値テキスト"/>
        <xdr:cNvSpPr txBox="1"/>
      </xdr:nvSpPr>
      <xdr:spPr>
        <a:xfrm>
          <a:off x="22212300" y="131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107824</xdr:rowOff>
    </xdr:from>
    <xdr:to>
      <xdr:col>112</xdr:col>
      <xdr:colOff>38100</xdr:colOff>
      <xdr:row>77</xdr:row>
      <xdr:rowOff>37974</xdr:rowOff>
    </xdr:to>
    <xdr:sp macro="" textlink="">
      <xdr:nvSpPr>
        <xdr:cNvPr id="867" name="楕円 866"/>
        <xdr:cNvSpPr/>
      </xdr:nvSpPr>
      <xdr:spPr>
        <a:xfrm>
          <a:off x="21272500" y="131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29101</xdr:rowOff>
    </xdr:from>
    <xdr:ext cx="599010" cy="259045"/>
    <xdr:sp macro="" textlink="">
      <xdr:nvSpPr>
        <xdr:cNvPr id="868" name="テキスト ボックス 867"/>
        <xdr:cNvSpPr txBox="1"/>
      </xdr:nvSpPr>
      <xdr:spPr>
        <a:xfrm>
          <a:off x="21023795" y="1323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84203</xdr:rowOff>
    </xdr:from>
    <xdr:to>
      <xdr:col>107</xdr:col>
      <xdr:colOff>101600</xdr:colOff>
      <xdr:row>77</xdr:row>
      <xdr:rowOff>14353</xdr:rowOff>
    </xdr:to>
    <xdr:sp macro="" textlink="">
      <xdr:nvSpPr>
        <xdr:cNvPr id="869" name="楕円 868"/>
        <xdr:cNvSpPr/>
      </xdr:nvSpPr>
      <xdr:spPr>
        <a:xfrm>
          <a:off x="20383500" y="131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5480</xdr:rowOff>
    </xdr:from>
    <xdr:ext cx="599010" cy="259045"/>
    <xdr:sp macro="" textlink="">
      <xdr:nvSpPr>
        <xdr:cNvPr id="870" name="テキスト ボックス 869"/>
        <xdr:cNvSpPr txBox="1"/>
      </xdr:nvSpPr>
      <xdr:spPr>
        <a:xfrm>
          <a:off x="20134795" y="1320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102853</xdr:rowOff>
    </xdr:from>
    <xdr:to>
      <xdr:col>102</xdr:col>
      <xdr:colOff>165100</xdr:colOff>
      <xdr:row>77</xdr:row>
      <xdr:rowOff>33003</xdr:rowOff>
    </xdr:to>
    <xdr:sp macro="" textlink="">
      <xdr:nvSpPr>
        <xdr:cNvPr id="871" name="楕円 870"/>
        <xdr:cNvSpPr/>
      </xdr:nvSpPr>
      <xdr:spPr>
        <a:xfrm>
          <a:off x="19494500" y="131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24130</xdr:rowOff>
    </xdr:from>
    <xdr:ext cx="599010" cy="259045"/>
    <xdr:sp macro="" textlink="">
      <xdr:nvSpPr>
        <xdr:cNvPr id="872" name="テキスト ボックス 871"/>
        <xdr:cNvSpPr txBox="1"/>
      </xdr:nvSpPr>
      <xdr:spPr>
        <a:xfrm>
          <a:off x="19245795" y="1322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92215</xdr:rowOff>
    </xdr:from>
    <xdr:to>
      <xdr:col>98</xdr:col>
      <xdr:colOff>38100</xdr:colOff>
      <xdr:row>77</xdr:row>
      <xdr:rowOff>22365</xdr:rowOff>
    </xdr:to>
    <xdr:sp macro="" textlink="">
      <xdr:nvSpPr>
        <xdr:cNvPr id="873" name="楕円 872"/>
        <xdr:cNvSpPr/>
      </xdr:nvSpPr>
      <xdr:spPr>
        <a:xfrm>
          <a:off x="18605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38892</xdr:rowOff>
    </xdr:from>
    <xdr:ext cx="599010" cy="259045"/>
    <xdr:sp macro="" textlink="">
      <xdr:nvSpPr>
        <xdr:cNvPr id="874" name="テキスト ボックス 873"/>
        <xdr:cNvSpPr txBox="1"/>
      </xdr:nvSpPr>
      <xdr:spPr>
        <a:xfrm>
          <a:off x="18356795" y="128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類似団体平均よりも高くなっているのは、人件費、維持補修費、扶助費、普通建設事業費、公債費の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である。類似団体と比べ、本町は広大な面積を有していることから、それに伴う道路改良などの生活基盤整備が必要となり、近年は公共施設の老朽化に伴う建替えにより、公債費が高くなってい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4,493
4,407
449.78
7,679,669
7,250,532
368,439
3,761,471
8,363,070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129775</xdr:rowOff>
    </xdr:from>
    <xdr:to>
      <xdr:col>24</xdr:col>
      <xdr:colOff>63500</xdr:colOff>
      <xdr:row>37</xdr:row>
      <xdr:rowOff>130556</xdr:rowOff>
    </xdr:to>
    <xdr:cxnSp macro="">
      <xdr:nvCxnSpPr>
        <xdr:cNvPr id="60" name="直線コネクタ 59"/>
        <xdr:cNvCxnSpPr/>
      </xdr:nvCxnSpPr>
      <xdr:spPr>
        <a:xfrm flipV="1">
          <a:off x="3797300" y="6473425"/>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130556</xdr:rowOff>
    </xdr:from>
    <xdr:to>
      <xdr:col>19</xdr:col>
      <xdr:colOff>177800</xdr:colOff>
      <xdr:row>37</xdr:row>
      <xdr:rowOff>161855</xdr:rowOff>
    </xdr:to>
    <xdr:cxnSp macro="">
      <xdr:nvCxnSpPr>
        <xdr:cNvPr id="63" name="直線コネクタ 62"/>
        <xdr:cNvCxnSpPr/>
      </xdr:nvCxnSpPr>
      <xdr:spPr>
        <a:xfrm flipV="1">
          <a:off x="2908300" y="6474206"/>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155283</xdr:rowOff>
    </xdr:from>
    <xdr:to>
      <xdr:col>15</xdr:col>
      <xdr:colOff>50800</xdr:colOff>
      <xdr:row>37</xdr:row>
      <xdr:rowOff>161855</xdr:rowOff>
    </xdr:to>
    <xdr:cxnSp macro="">
      <xdr:nvCxnSpPr>
        <xdr:cNvPr id="66" name="直線コネクタ 65"/>
        <xdr:cNvCxnSpPr/>
      </xdr:nvCxnSpPr>
      <xdr:spPr>
        <a:xfrm>
          <a:off x="2019300" y="6498933"/>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155283</xdr:rowOff>
    </xdr:from>
    <xdr:to>
      <xdr:col>10</xdr:col>
      <xdr:colOff>114300</xdr:colOff>
      <xdr:row>37</xdr:row>
      <xdr:rowOff>170504</xdr:rowOff>
    </xdr:to>
    <xdr:cxnSp macro="">
      <xdr:nvCxnSpPr>
        <xdr:cNvPr id="69" name="直線コネクタ 68"/>
        <xdr:cNvCxnSpPr/>
      </xdr:nvCxnSpPr>
      <xdr:spPr>
        <a:xfrm flipV="1">
          <a:off x="1130300" y="6498933"/>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78975</xdr:rowOff>
    </xdr:from>
    <xdr:to>
      <xdr:col>24</xdr:col>
      <xdr:colOff>114300</xdr:colOff>
      <xdr:row>38</xdr:row>
      <xdr:rowOff>9125</xdr:rowOff>
    </xdr:to>
    <xdr:sp macro="" textlink="">
      <xdr:nvSpPr>
        <xdr:cNvPr id="79" name="楕円 78"/>
        <xdr:cNvSpPr/>
      </xdr:nvSpPr>
      <xdr:spPr>
        <a:xfrm>
          <a:off x="4584700" y="64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165352</xdr:rowOff>
    </xdr:from>
    <xdr:ext cx="534377" cy="259045"/>
    <xdr:sp macro="" textlink="">
      <xdr:nvSpPr>
        <xdr:cNvPr id="80" name="議会費該当値テキスト"/>
        <xdr:cNvSpPr txBox="1"/>
      </xdr:nvSpPr>
      <xdr:spPr>
        <a:xfrm>
          <a:off x="4686300" y="63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79756</xdr:rowOff>
    </xdr:from>
    <xdr:to>
      <xdr:col>20</xdr:col>
      <xdr:colOff>38100</xdr:colOff>
      <xdr:row>38</xdr:row>
      <xdr:rowOff>9906</xdr:rowOff>
    </xdr:to>
    <xdr:sp macro="" textlink="">
      <xdr:nvSpPr>
        <xdr:cNvPr id="81" name="楕円 80"/>
        <xdr:cNvSpPr/>
      </xdr:nvSpPr>
      <xdr:spPr>
        <a:xfrm>
          <a:off x="3746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1033</xdr:rowOff>
    </xdr:from>
    <xdr:ext cx="534377" cy="259045"/>
    <xdr:sp macro="" textlink="">
      <xdr:nvSpPr>
        <xdr:cNvPr id="82" name="テキスト ボックス 81"/>
        <xdr:cNvSpPr txBox="1"/>
      </xdr:nvSpPr>
      <xdr:spPr>
        <a:xfrm>
          <a:off x="3530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111055</xdr:rowOff>
    </xdr:from>
    <xdr:to>
      <xdr:col>15</xdr:col>
      <xdr:colOff>101600</xdr:colOff>
      <xdr:row>38</xdr:row>
      <xdr:rowOff>41205</xdr:rowOff>
    </xdr:to>
    <xdr:sp macro="" textlink="">
      <xdr:nvSpPr>
        <xdr:cNvPr id="83" name="楕円 82"/>
        <xdr:cNvSpPr/>
      </xdr:nvSpPr>
      <xdr:spPr>
        <a:xfrm>
          <a:off x="2857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32332</xdr:rowOff>
    </xdr:from>
    <xdr:ext cx="534377" cy="259045"/>
    <xdr:sp macro="" textlink="">
      <xdr:nvSpPr>
        <xdr:cNvPr id="84" name="テキスト ボックス 83"/>
        <xdr:cNvSpPr txBox="1"/>
      </xdr:nvSpPr>
      <xdr:spPr>
        <a:xfrm>
          <a:off x="2641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104483</xdr:rowOff>
    </xdr:from>
    <xdr:to>
      <xdr:col>10</xdr:col>
      <xdr:colOff>165100</xdr:colOff>
      <xdr:row>38</xdr:row>
      <xdr:rowOff>34633</xdr:rowOff>
    </xdr:to>
    <xdr:sp macro="" textlink="">
      <xdr:nvSpPr>
        <xdr:cNvPr id="85" name="楕円 84"/>
        <xdr:cNvSpPr/>
      </xdr:nvSpPr>
      <xdr:spPr>
        <a:xfrm>
          <a:off x="19685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25760</xdr:rowOff>
    </xdr:from>
    <xdr:ext cx="534377" cy="259045"/>
    <xdr:sp macro="" textlink="">
      <xdr:nvSpPr>
        <xdr:cNvPr id="86" name="テキスト ボックス 85"/>
        <xdr:cNvSpPr txBox="1"/>
      </xdr:nvSpPr>
      <xdr:spPr>
        <a:xfrm>
          <a:off x="1752111" y="65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119704</xdr:rowOff>
    </xdr:from>
    <xdr:to>
      <xdr:col>6</xdr:col>
      <xdr:colOff>38100</xdr:colOff>
      <xdr:row>38</xdr:row>
      <xdr:rowOff>49854</xdr:rowOff>
    </xdr:to>
    <xdr:sp macro="" textlink="">
      <xdr:nvSpPr>
        <xdr:cNvPr id="87" name="楕円 86"/>
        <xdr:cNvSpPr/>
      </xdr:nvSpPr>
      <xdr:spPr>
        <a:xfrm>
          <a:off x="10795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40981</xdr:rowOff>
    </xdr:from>
    <xdr:ext cx="534377" cy="259045"/>
    <xdr:sp macro="" textlink="">
      <xdr:nvSpPr>
        <xdr:cNvPr id="88" name="テキスト ボックス 87"/>
        <xdr:cNvSpPr txBox="1"/>
      </xdr:nvSpPr>
      <xdr:spPr>
        <a:xfrm>
          <a:off x="863111" y="65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119683</xdr:rowOff>
    </xdr:from>
    <xdr:to>
      <xdr:col>24</xdr:col>
      <xdr:colOff>63500</xdr:colOff>
      <xdr:row>57</xdr:row>
      <xdr:rowOff>163945</xdr:rowOff>
    </xdr:to>
    <xdr:cxnSp macro="">
      <xdr:nvCxnSpPr>
        <xdr:cNvPr id="117" name="直線コネクタ 116"/>
        <xdr:cNvCxnSpPr/>
      </xdr:nvCxnSpPr>
      <xdr:spPr>
        <a:xfrm>
          <a:off x="3797300" y="9892333"/>
          <a:ext cx="838200" cy="4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61831</xdr:rowOff>
    </xdr:from>
    <xdr:to>
      <xdr:col>19</xdr:col>
      <xdr:colOff>177800</xdr:colOff>
      <xdr:row>57</xdr:row>
      <xdr:rowOff>119683</xdr:rowOff>
    </xdr:to>
    <xdr:cxnSp macro="">
      <xdr:nvCxnSpPr>
        <xdr:cNvPr id="120" name="直線コネクタ 119"/>
        <xdr:cNvCxnSpPr/>
      </xdr:nvCxnSpPr>
      <xdr:spPr>
        <a:xfrm>
          <a:off x="2908300" y="9834481"/>
          <a:ext cx="889000" cy="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61831</xdr:rowOff>
    </xdr:from>
    <xdr:to>
      <xdr:col>15</xdr:col>
      <xdr:colOff>50800</xdr:colOff>
      <xdr:row>58</xdr:row>
      <xdr:rowOff>35576</xdr:rowOff>
    </xdr:to>
    <xdr:cxnSp macro="">
      <xdr:nvCxnSpPr>
        <xdr:cNvPr id="123" name="直線コネクタ 122"/>
        <xdr:cNvCxnSpPr/>
      </xdr:nvCxnSpPr>
      <xdr:spPr>
        <a:xfrm flipV="1">
          <a:off x="2019300" y="9834481"/>
          <a:ext cx="889000" cy="1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35576</xdr:rowOff>
    </xdr:from>
    <xdr:to>
      <xdr:col>10</xdr:col>
      <xdr:colOff>114300</xdr:colOff>
      <xdr:row>58</xdr:row>
      <xdr:rowOff>59625</xdr:rowOff>
    </xdr:to>
    <xdr:cxnSp macro="">
      <xdr:nvCxnSpPr>
        <xdr:cNvPr id="126" name="直線コネクタ 125"/>
        <xdr:cNvCxnSpPr/>
      </xdr:nvCxnSpPr>
      <xdr:spPr>
        <a:xfrm flipV="1">
          <a:off x="1130300" y="9979676"/>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113145</xdr:rowOff>
    </xdr:from>
    <xdr:to>
      <xdr:col>24</xdr:col>
      <xdr:colOff>114300</xdr:colOff>
      <xdr:row>58</xdr:row>
      <xdr:rowOff>43295</xdr:rowOff>
    </xdr:to>
    <xdr:sp macro="" textlink="">
      <xdr:nvSpPr>
        <xdr:cNvPr id="136" name="楕円 135"/>
        <xdr:cNvSpPr/>
      </xdr:nvSpPr>
      <xdr:spPr>
        <a:xfrm>
          <a:off x="4584700" y="9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28072</xdr:rowOff>
    </xdr:from>
    <xdr:ext cx="599010" cy="259045"/>
    <xdr:sp macro="" textlink="">
      <xdr:nvSpPr>
        <xdr:cNvPr id="137" name="総務費該当値テキスト"/>
        <xdr:cNvSpPr txBox="1"/>
      </xdr:nvSpPr>
      <xdr:spPr>
        <a:xfrm>
          <a:off x="4686300" y="98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68883</xdr:rowOff>
    </xdr:from>
    <xdr:to>
      <xdr:col>20</xdr:col>
      <xdr:colOff>38100</xdr:colOff>
      <xdr:row>57</xdr:row>
      <xdr:rowOff>170483</xdr:rowOff>
    </xdr:to>
    <xdr:sp macro="" textlink="">
      <xdr:nvSpPr>
        <xdr:cNvPr id="138" name="楕円 137"/>
        <xdr:cNvSpPr/>
      </xdr:nvSpPr>
      <xdr:spPr>
        <a:xfrm>
          <a:off x="3746500" y="9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161610</xdr:rowOff>
    </xdr:from>
    <xdr:ext cx="599010" cy="259045"/>
    <xdr:sp macro="" textlink="">
      <xdr:nvSpPr>
        <xdr:cNvPr id="139" name="テキスト ボックス 138"/>
        <xdr:cNvSpPr txBox="1"/>
      </xdr:nvSpPr>
      <xdr:spPr>
        <a:xfrm>
          <a:off x="3497795" y="993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11031</xdr:rowOff>
    </xdr:from>
    <xdr:to>
      <xdr:col>15</xdr:col>
      <xdr:colOff>101600</xdr:colOff>
      <xdr:row>57</xdr:row>
      <xdr:rowOff>112631</xdr:rowOff>
    </xdr:to>
    <xdr:sp macro="" textlink="">
      <xdr:nvSpPr>
        <xdr:cNvPr id="140" name="楕円 139"/>
        <xdr:cNvSpPr/>
      </xdr:nvSpPr>
      <xdr:spPr>
        <a:xfrm>
          <a:off x="2857500" y="9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129158</xdr:rowOff>
    </xdr:from>
    <xdr:ext cx="599010" cy="259045"/>
    <xdr:sp macro="" textlink="">
      <xdr:nvSpPr>
        <xdr:cNvPr id="141" name="テキスト ボックス 140"/>
        <xdr:cNvSpPr txBox="1"/>
      </xdr:nvSpPr>
      <xdr:spPr>
        <a:xfrm>
          <a:off x="2608795" y="955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156226</xdr:rowOff>
    </xdr:from>
    <xdr:to>
      <xdr:col>10</xdr:col>
      <xdr:colOff>165100</xdr:colOff>
      <xdr:row>58</xdr:row>
      <xdr:rowOff>86376</xdr:rowOff>
    </xdr:to>
    <xdr:sp macro="" textlink="">
      <xdr:nvSpPr>
        <xdr:cNvPr id="142" name="楕円 141"/>
        <xdr:cNvSpPr/>
      </xdr:nvSpPr>
      <xdr:spPr>
        <a:xfrm>
          <a:off x="1968500" y="99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77503</xdr:rowOff>
    </xdr:from>
    <xdr:ext cx="599010" cy="259045"/>
    <xdr:sp macro="" textlink="">
      <xdr:nvSpPr>
        <xdr:cNvPr id="143" name="テキスト ボックス 142"/>
        <xdr:cNvSpPr txBox="1"/>
      </xdr:nvSpPr>
      <xdr:spPr>
        <a:xfrm>
          <a:off x="1719795" y="100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8825</xdr:rowOff>
    </xdr:from>
    <xdr:to>
      <xdr:col>6</xdr:col>
      <xdr:colOff>38100</xdr:colOff>
      <xdr:row>58</xdr:row>
      <xdr:rowOff>110425</xdr:rowOff>
    </xdr:to>
    <xdr:sp macro="" textlink="">
      <xdr:nvSpPr>
        <xdr:cNvPr id="144" name="楕円 143"/>
        <xdr:cNvSpPr/>
      </xdr:nvSpPr>
      <xdr:spPr>
        <a:xfrm>
          <a:off x="1079500" y="9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101552</xdr:rowOff>
    </xdr:from>
    <xdr:ext cx="599010" cy="259045"/>
    <xdr:sp macro="" textlink="">
      <xdr:nvSpPr>
        <xdr:cNvPr id="145" name="テキスト ボックス 144"/>
        <xdr:cNvSpPr txBox="1"/>
      </xdr:nvSpPr>
      <xdr:spPr>
        <a:xfrm>
          <a:off x="830795" y="1004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158373</xdr:rowOff>
    </xdr:from>
    <xdr:to>
      <xdr:col>24</xdr:col>
      <xdr:colOff>63500</xdr:colOff>
      <xdr:row>77</xdr:row>
      <xdr:rowOff>20606</xdr:rowOff>
    </xdr:to>
    <xdr:cxnSp macro="">
      <xdr:nvCxnSpPr>
        <xdr:cNvPr id="177" name="直線コネクタ 176"/>
        <xdr:cNvCxnSpPr/>
      </xdr:nvCxnSpPr>
      <xdr:spPr>
        <a:xfrm>
          <a:off x="3797300" y="13188573"/>
          <a:ext cx="8382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158373</xdr:rowOff>
    </xdr:from>
    <xdr:to>
      <xdr:col>19</xdr:col>
      <xdr:colOff>177800</xdr:colOff>
      <xdr:row>77</xdr:row>
      <xdr:rowOff>57744</xdr:rowOff>
    </xdr:to>
    <xdr:cxnSp macro="">
      <xdr:nvCxnSpPr>
        <xdr:cNvPr id="180" name="直線コネクタ 179"/>
        <xdr:cNvCxnSpPr/>
      </xdr:nvCxnSpPr>
      <xdr:spPr>
        <a:xfrm flipV="1">
          <a:off x="2908300" y="13188573"/>
          <a:ext cx="8890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57744</xdr:rowOff>
    </xdr:from>
    <xdr:to>
      <xdr:col>15</xdr:col>
      <xdr:colOff>50800</xdr:colOff>
      <xdr:row>77</xdr:row>
      <xdr:rowOff>119737</xdr:rowOff>
    </xdr:to>
    <xdr:cxnSp macro="">
      <xdr:nvCxnSpPr>
        <xdr:cNvPr id="183" name="直線コネクタ 182"/>
        <xdr:cNvCxnSpPr/>
      </xdr:nvCxnSpPr>
      <xdr:spPr>
        <a:xfrm flipV="1">
          <a:off x="2019300" y="13259394"/>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119737</xdr:rowOff>
    </xdr:from>
    <xdr:to>
      <xdr:col>10</xdr:col>
      <xdr:colOff>114300</xdr:colOff>
      <xdr:row>77</xdr:row>
      <xdr:rowOff>146190</xdr:rowOff>
    </xdr:to>
    <xdr:cxnSp macro="">
      <xdr:nvCxnSpPr>
        <xdr:cNvPr id="186" name="直線コネクタ 185"/>
        <xdr:cNvCxnSpPr/>
      </xdr:nvCxnSpPr>
      <xdr:spPr>
        <a:xfrm flipV="1">
          <a:off x="1130300" y="13321387"/>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141256</xdr:rowOff>
    </xdr:from>
    <xdr:to>
      <xdr:col>24</xdr:col>
      <xdr:colOff>114300</xdr:colOff>
      <xdr:row>77</xdr:row>
      <xdr:rowOff>71406</xdr:rowOff>
    </xdr:to>
    <xdr:sp macro="" textlink="">
      <xdr:nvSpPr>
        <xdr:cNvPr id="196" name="楕円 195"/>
        <xdr:cNvSpPr/>
      </xdr:nvSpPr>
      <xdr:spPr>
        <a:xfrm>
          <a:off x="4584700" y="13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119683</xdr:rowOff>
    </xdr:from>
    <xdr:ext cx="599010" cy="259045"/>
    <xdr:sp macro="" textlink="">
      <xdr:nvSpPr>
        <xdr:cNvPr id="197" name="民生費該当値テキスト"/>
        <xdr:cNvSpPr txBox="1"/>
      </xdr:nvSpPr>
      <xdr:spPr>
        <a:xfrm>
          <a:off x="4686300" y="1314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107573</xdr:rowOff>
    </xdr:from>
    <xdr:to>
      <xdr:col>20</xdr:col>
      <xdr:colOff>38100</xdr:colOff>
      <xdr:row>77</xdr:row>
      <xdr:rowOff>37723</xdr:rowOff>
    </xdr:to>
    <xdr:sp macro="" textlink="">
      <xdr:nvSpPr>
        <xdr:cNvPr id="198" name="楕円 197"/>
        <xdr:cNvSpPr/>
      </xdr:nvSpPr>
      <xdr:spPr>
        <a:xfrm>
          <a:off x="3746500" y="131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28850</xdr:rowOff>
    </xdr:from>
    <xdr:ext cx="599010" cy="259045"/>
    <xdr:sp macro="" textlink="">
      <xdr:nvSpPr>
        <xdr:cNvPr id="199" name="テキスト ボックス 198"/>
        <xdr:cNvSpPr txBox="1"/>
      </xdr:nvSpPr>
      <xdr:spPr>
        <a:xfrm>
          <a:off x="3497795" y="1323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6944</xdr:rowOff>
    </xdr:from>
    <xdr:to>
      <xdr:col>15</xdr:col>
      <xdr:colOff>101600</xdr:colOff>
      <xdr:row>77</xdr:row>
      <xdr:rowOff>108544</xdr:rowOff>
    </xdr:to>
    <xdr:sp macro="" textlink="">
      <xdr:nvSpPr>
        <xdr:cNvPr id="200" name="楕円 199"/>
        <xdr:cNvSpPr/>
      </xdr:nvSpPr>
      <xdr:spPr>
        <a:xfrm>
          <a:off x="2857500" y="132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99671</xdr:rowOff>
    </xdr:from>
    <xdr:ext cx="599010" cy="259045"/>
    <xdr:sp macro="" textlink="">
      <xdr:nvSpPr>
        <xdr:cNvPr id="201" name="テキスト ボックス 200"/>
        <xdr:cNvSpPr txBox="1"/>
      </xdr:nvSpPr>
      <xdr:spPr>
        <a:xfrm>
          <a:off x="2608795" y="133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68937</xdr:rowOff>
    </xdr:from>
    <xdr:to>
      <xdr:col>10</xdr:col>
      <xdr:colOff>165100</xdr:colOff>
      <xdr:row>77</xdr:row>
      <xdr:rowOff>170537</xdr:rowOff>
    </xdr:to>
    <xdr:sp macro="" textlink="">
      <xdr:nvSpPr>
        <xdr:cNvPr id="202" name="楕円 201"/>
        <xdr:cNvSpPr/>
      </xdr:nvSpPr>
      <xdr:spPr>
        <a:xfrm>
          <a:off x="1968500" y="132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161664</xdr:rowOff>
    </xdr:from>
    <xdr:ext cx="599010" cy="259045"/>
    <xdr:sp macro="" textlink="">
      <xdr:nvSpPr>
        <xdr:cNvPr id="203" name="テキスト ボックス 202"/>
        <xdr:cNvSpPr txBox="1"/>
      </xdr:nvSpPr>
      <xdr:spPr>
        <a:xfrm>
          <a:off x="1719795" y="1336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95390</xdr:rowOff>
    </xdr:from>
    <xdr:to>
      <xdr:col>6</xdr:col>
      <xdr:colOff>38100</xdr:colOff>
      <xdr:row>78</xdr:row>
      <xdr:rowOff>25540</xdr:rowOff>
    </xdr:to>
    <xdr:sp macro="" textlink="">
      <xdr:nvSpPr>
        <xdr:cNvPr id="204" name="楕円 203"/>
        <xdr:cNvSpPr/>
      </xdr:nvSpPr>
      <xdr:spPr>
        <a:xfrm>
          <a:off x="1079500" y="132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16667</xdr:rowOff>
    </xdr:from>
    <xdr:ext cx="599010" cy="259045"/>
    <xdr:sp macro="" textlink="">
      <xdr:nvSpPr>
        <xdr:cNvPr id="205" name="テキスト ボックス 204"/>
        <xdr:cNvSpPr txBox="1"/>
      </xdr:nvSpPr>
      <xdr:spPr>
        <a:xfrm>
          <a:off x="830795" y="1338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132800</xdr:rowOff>
    </xdr:from>
    <xdr:to>
      <xdr:col>24</xdr:col>
      <xdr:colOff>63500</xdr:colOff>
      <xdr:row>96</xdr:row>
      <xdr:rowOff>145390</xdr:rowOff>
    </xdr:to>
    <xdr:cxnSp macro="">
      <xdr:nvCxnSpPr>
        <xdr:cNvPr id="236" name="直線コネクタ 235"/>
        <xdr:cNvCxnSpPr/>
      </xdr:nvCxnSpPr>
      <xdr:spPr>
        <a:xfrm>
          <a:off x="3797300" y="16592000"/>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105629</xdr:rowOff>
    </xdr:from>
    <xdr:to>
      <xdr:col>19</xdr:col>
      <xdr:colOff>177800</xdr:colOff>
      <xdr:row>96</xdr:row>
      <xdr:rowOff>132800</xdr:rowOff>
    </xdr:to>
    <xdr:cxnSp macro="">
      <xdr:nvCxnSpPr>
        <xdr:cNvPr id="239" name="直線コネクタ 238"/>
        <xdr:cNvCxnSpPr/>
      </xdr:nvCxnSpPr>
      <xdr:spPr>
        <a:xfrm>
          <a:off x="2908300" y="16393379"/>
          <a:ext cx="889000" cy="19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105629</xdr:rowOff>
    </xdr:from>
    <xdr:to>
      <xdr:col>15</xdr:col>
      <xdr:colOff>50800</xdr:colOff>
      <xdr:row>96</xdr:row>
      <xdr:rowOff>168343</xdr:rowOff>
    </xdr:to>
    <xdr:cxnSp macro="">
      <xdr:nvCxnSpPr>
        <xdr:cNvPr id="242" name="直線コネクタ 241"/>
        <xdr:cNvCxnSpPr/>
      </xdr:nvCxnSpPr>
      <xdr:spPr>
        <a:xfrm flipV="1">
          <a:off x="2019300" y="16393379"/>
          <a:ext cx="889000" cy="2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168343</xdr:rowOff>
    </xdr:from>
    <xdr:to>
      <xdr:col>10</xdr:col>
      <xdr:colOff>114300</xdr:colOff>
      <xdr:row>98</xdr:row>
      <xdr:rowOff>4339</xdr:rowOff>
    </xdr:to>
    <xdr:cxnSp macro="">
      <xdr:nvCxnSpPr>
        <xdr:cNvPr id="245" name="直線コネクタ 244"/>
        <xdr:cNvCxnSpPr/>
      </xdr:nvCxnSpPr>
      <xdr:spPr>
        <a:xfrm flipV="1">
          <a:off x="1130300" y="16627543"/>
          <a:ext cx="889000" cy="1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94590</xdr:rowOff>
    </xdr:from>
    <xdr:to>
      <xdr:col>24</xdr:col>
      <xdr:colOff>114300</xdr:colOff>
      <xdr:row>97</xdr:row>
      <xdr:rowOff>24740</xdr:rowOff>
    </xdr:to>
    <xdr:sp macro="" textlink="">
      <xdr:nvSpPr>
        <xdr:cNvPr id="255" name="楕円 254"/>
        <xdr:cNvSpPr/>
      </xdr:nvSpPr>
      <xdr:spPr>
        <a:xfrm>
          <a:off x="4584700" y="165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117467</xdr:rowOff>
    </xdr:from>
    <xdr:ext cx="599010" cy="259045"/>
    <xdr:sp macro="" textlink="">
      <xdr:nvSpPr>
        <xdr:cNvPr id="256" name="衛生費該当値テキスト"/>
        <xdr:cNvSpPr txBox="1"/>
      </xdr:nvSpPr>
      <xdr:spPr>
        <a:xfrm>
          <a:off x="4686300" y="164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82000</xdr:rowOff>
    </xdr:from>
    <xdr:to>
      <xdr:col>20</xdr:col>
      <xdr:colOff>38100</xdr:colOff>
      <xdr:row>97</xdr:row>
      <xdr:rowOff>12150</xdr:rowOff>
    </xdr:to>
    <xdr:sp macro="" textlink="">
      <xdr:nvSpPr>
        <xdr:cNvPr id="257" name="楕円 256"/>
        <xdr:cNvSpPr/>
      </xdr:nvSpPr>
      <xdr:spPr>
        <a:xfrm>
          <a:off x="3746500" y="165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28677</xdr:rowOff>
    </xdr:from>
    <xdr:ext cx="599010" cy="259045"/>
    <xdr:sp macro="" textlink="">
      <xdr:nvSpPr>
        <xdr:cNvPr id="258" name="テキスト ボックス 257"/>
        <xdr:cNvSpPr txBox="1"/>
      </xdr:nvSpPr>
      <xdr:spPr>
        <a:xfrm>
          <a:off x="3497795" y="1631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54829</xdr:rowOff>
    </xdr:from>
    <xdr:to>
      <xdr:col>15</xdr:col>
      <xdr:colOff>101600</xdr:colOff>
      <xdr:row>95</xdr:row>
      <xdr:rowOff>156429</xdr:rowOff>
    </xdr:to>
    <xdr:sp macro="" textlink="">
      <xdr:nvSpPr>
        <xdr:cNvPr id="259" name="楕円 258"/>
        <xdr:cNvSpPr/>
      </xdr:nvSpPr>
      <xdr:spPr>
        <a:xfrm>
          <a:off x="2857500" y="163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1506</xdr:rowOff>
    </xdr:from>
    <xdr:ext cx="599010" cy="259045"/>
    <xdr:sp macro="" textlink="">
      <xdr:nvSpPr>
        <xdr:cNvPr id="260" name="テキスト ボックス 259"/>
        <xdr:cNvSpPr txBox="1"/>
      </xdr:nvSpPr>
      <xdr:spPr>
        <a:xfrm>
          <a:off x="2608795" y="161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117543</xdr:rowOff>
    </xdr:from>
    <xdr:to>
      <xdr:col>10</xdr:col>
      <xdr:colOff>165100</xdr:colOff>
      <xdr:row>97</xdr:row>
      <xdr:rowOff>47693</xdr:rowOff>
    </xdr:to>
    <xdr:sp macro="" textlink="">
      <xdr:nvSpPr>
        <xdr:cNvPr id="261" name="楕円 260"/>
        <xdr:cNvSpPr/>
      </xdr:nvSpPr>
      <xdr:spPr>
        <a:xfrm>
          <a:off x="1968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64220</xdr:rowOff>
    </xdr:from>
    <xdr:ext cx="599010" cy="259045"/>
    <xdr:sp macro="" textlink="">
      <xdr:nvSpPr>
        <xdr:cNvPr id="262" name="テキスト ボックス 261"/>
        <xdr:cNvSpPr txBox="1"/>
      </xdr:nvSpPr>
      <xdr:spPr>
        <a:xfrm>
          <a:off x="1719795" y="163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124989</xdr:rowOff>
    </xdr:from>
    <xdr:to>
      <xdr:col>6</xdr:col>
      <xdr:colOff>38100</xdr:colOff>
      <xdr:row>98</xdr:row>
      <xdr:rowOff>55139</xdr:rowOff>
    </xdr:to>
    <xdr:sp macro="" textlink="">
      <xdr:nvSpPr>
        <xdr:cNvPr id="263" name="楕円 262"/>
        <xdr:cNvSpPr/>
      </xdr:nvSpPr>
      <xdr:spPr>
        <a:xfrm>
          <a:off x="1079500" y="167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46266</xdr:rowOff>
    </xdr:from>
    <xdr:ext cx="534377" cy="259045"/>
    <xdr:sp macro="" textlink="">
      <xdr:nvSpPr>
        <xdr:cNvPr id="264" name="テキスト ボックス 263"/>
        <xdr:cNvSpPr txBox="1"/>
      </xdr:nvSpPr>
      <xdr:spPr>
        <a:xfrm>
          <a:off x="863111" y="168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24638</xdr:rowOff>
    </xdr:from>
    <xdr:to>
      <xdr:col>55</xdr:col>
      <xdr:colOff>0</xdr:colOff>
      <xdr:row>37</xdr:row>
      <xdr:rowOff>128143</xdr:rowOff>
    </xdr:to>
    <xdr:cxnSp macro="">
      <xdr:nvCxnSpPr>
        <xdr:cNvPr id="293" name="直線コネクタ 292"/>
        <xdr:cNvCxnSpPr/>
      </xdr:nvCxnSpPr>
      <xdr:spPr>
        <a:xfrm>
          <a:off x="9639300" y="6368288"/>
          <a:ext cx="8382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24638</xdr:rowOff>
    </xdr:from>
    <xdr:to>
      <xdr:col>50</xdr:col>
      <xdr:colOff>114300</xdr:colOff>
      <xdr:row>37</xdr:row>
      <xdr:rowOff>25781</xdr:rowOff>
    </xdr:to>
    <xdr:cxnSp macro="">
      <xdr:nvCxnSpPr>
        <xdr:cNvPr id="296" name="直線コネクタ 295"/>
        <xdr:cNvCxnSpPr/>
      </xdr:nvCxnSpPr>
      <xdr:spPr>
        <a:xfrm flipV="1">
          <a:off x="8750300" y="63682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25781</xdr:rowOff>
    </xdr:from>
    <xdr:to>
      <xdr:col>45</xdr:col>
      <xdr:colOff>177800</xdr:colOff>
      <xdr:row>37</xdr:row>
      <xdr:rowOff>36703</xdr:rowOff>
    </xdr:to>
    <xdr:cxnSp macro="">
      <xdr:nvCxnSpPr>
        <xdr:cNvPr id="299" name="直線コネクタ 298"/>
        <xdr:cNvCxnSpPr/>
      </xdr:nvCxnSpPr>
      <xdr:spPr>
        <a:xfrm flipV="1">
          <a:off x="7861300" y="636943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36703</xdr:rowOff>
    </xdr:from>
    <xdr:to>
      <xdr:col>41</xdr:col>
      <xdr:colOff>50800</xdr:colOff>
      <xdr:row>37</xdr:row>
      <xdr:rowOff>64262</xdr:rowOff>
    </xdr:to>
    <xdr:cxnSp macro="">
      <xdr:nvCxnSpPr>
        <xdr:cNvPr id="302" name="直線コネクタ 301"/>
        <xdr:cNvCxnSpPr/>
      </xdr:nvCxnSpPr>
      <xdr:spPr>
        <a:xfrm flipV="1">
          <a:off x="6972300" y="6380353"/>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77343</xdr:rowOff>
    </xdr:from>
    <xdr:to>
      <xdr:col>55</xdr:col>
      <xdr:colOff>50800</xdr:colOff>
      <xdr:row>38</xdr:row>
      <xdr:rowOff>7493</xdr:rowOff>
    </xdr:to>
    <xdr:sp macro="" textlink="">
      <xdr:nvSpPr>
        <xdr:cNvPr id="312" name="楕円 311"/>
        <xdr:cNvSpPr/>
      </xdr:nvSpPr>
      <xdr:spPr>
        <a:xfrm>
          <a:off x="104267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100220</xdr:rowOff>
    </xdr:from>
    <xdr:ext cx="469744" cy="259045"/>
    <xdr:sp macro="" textlink="">
      <xdr:nvSpPr>
        <xdr:cNvPr id="313" name="労働費該当値テキスト"/>
        <xdr:cNvSpPr txBox="1"/>
      </xdr:nvSpPr>
      <xdr:spPr>
        <a:xfrm>
          <a:off x="10528300"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145288</xdr:rowOff>
    </xdr:from>
    <xdr:to>
      <xdr:col>50</xdr:col>
      <xdr:colOff>165100</xdr:colOff>
      <xdr:row>37</xdr:row>
      <xdr:rowOff>75438</xdr:rowOff>
    </xdr:to>
    <xdr:sp macro="" textlink="">
      <xdr:nvSpPr>
        <xdr:cNvPr id="314" name="楕円 313"/>
        <xdr:cNvSpPr/>
      </xdr:nvSpPr>
      <xdr:spPr>
        <a:xfrm>
          <a:off x="958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91965</xdr:rowOff>
    </xdr:from>
    <xdr:ext cx="469744" cy="259045"/>
    <xdr:sp macro="" textlink="">
      <xdr:nvSpPr>
        <xdr:cNvPr id="315" name="テキスト ボックス 314"/>
        <xdr:cNvSpPr txBox="1"/>
      </xdr:nvSpPr>
      <xdr:spPr>
        <a:xfrm>
          <a:off x="9404428" y="609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146431</xdr:rowOff>
    </xdr:from>
    <xdr:to>
      <xdr:col>46</xdr:col>
      <xdr:colOff>38100</xdr:colOff>
      <xdr:row>37</xdr:row>
      <xdr:rowOff>76581</xdr:rowOff>
    </xdr:to>
    <xdr:sp macro="" textlink="">
      <xdr:nvSpPr>
        <xdr:cNvPr id="316" name="楕円 315"/>
        <xdr:cNvSpPr/>
      </xdr:nvSpPr>
      <xdr:spPr>
        <a:xfrm>
          <a:off x="8699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93108</xdr:rowOff>
    </xdr:from>
    <xdr:ext cx="469744" cy="259045"/>
    <xdr:sp macro="" textlink="">
      <xdr:nvSpPr>
        <xdr:cNvPr id="317" name="テキスト ボックス 316"/>
        <xdr:cNvSpPr txBox="1"/>
      </xdr:nvSpPr>
      <xdr:spPr>
        <a:xfrm>
          <a:off x="8515428"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157353</xdr:rowOff>
    </xdr:from>
    <xdr:to>
      <xdr:col>41</xdr:col>
      <xdr:colOff>101600</xdr:colOff>
      <xdr:row>37</xdr:row>
      <xdr:rowOff>87503</xdr:rowOff>
    </xdr:to>
    <xdr:sp macro="" textlink="">
      <xdr:nvSpPr>
        <xdr:cNvPr id="318" name="楕円 317"/>
        <xdr:cNvSpPr/>
      </xdr:nvSpPr>
      <xdr:spPr>
        <a:xfrm>
          <a:off x="7810500" y="63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104030</xdr:rowOff>
    </xdr:from>
    <xdr:ext cx="469744" cy="259045"/>
    <xdr:sp macro="" textlink="">
      <xdr:nvSpPr>
        <xdr:cNvPr id="319" name="テキスト ボックス 318"/>
        <xdr:cNvSpPr txBox="1"/>
      </xdr:nvSpPr>
      <xdr:spPr>
        <a:xfrm>
          <a:off x="7626428" y="61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xdr:rowOff>
    </xdr:from>
    <xdr:to>
      <xdr:col>36</xdr:col>
      <xdr:colOff>165100</xdr:colOff>
      <xdr:row>37</xdr:row>
      <xdr:rowOff>115062</xdr:rowOff>
    </xdr:to>
    <xdr:sp macro="" textlink="">
      <xdr:nvSpPr>
        <xdr:cNvPr id="320" name="楕円 319"/>
        <xdr:cNvSpPr/>
      </xdr:nvSpPr>
      <xdr:spPr>
        <a:xfrm>
          <a:off x="6921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131589</xdr:rowOff>
    </xdr:from>
    <xdr:ext cx="469744" cy="259045"/>
    <xdr:sp macro="" textlink="">
      <xdr:nvSpPr>
        <xdr:cNvPr id="321" name="テキスト ボックス 320"/>
        <xdr:cNvSpPr txBox="1"/>
      </xdr:nvSpPr>
      <xdr:spPr>
        <a:xfrm>
          <a:off x="6737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21177</xdr:rowOff>
    </xdr:from>
    <xdr:to>
      <xdr:col>55</xdr:col>
      <xdr:colOff>0</xdr:colOff>
      <xdr:row>58</xdr:row>
      <xdr:rowOff>48026</xdr:rowOff>
    </xdr:to>
    <xdr:cxnSp macro="">
      <xdr:nvCxnSpPr>
        <xdr:cNvPr id="348" name="直線コネクタ 347"/>
        <xdr:cNvCxnSpPr/>
      </xdr:nvCxnSpPr>
      <xdr:spPr>
        <a:xfrm flipV="1">
          <a:off x="9639300" y="9965277"/>
          <a:ext cx="8382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48026</xdr:rowOff>
    </xdr:from>
    <xdr:to>
      <xdr:col>50</xdr:col>
      <xdr:colOff>114300</xdr:colOff>
      <xdr:row>58</xdr:row>
      <xdr:rowOff>57448</xdr:rowOff>
    </xdr:to>
    <xdr:cxnSp macro="">
      <xdr:nvCxnSpPr>
        <xdr:cNvPr id="351" name="直線コネクタ 350"/>
        <xdr:cNvCxnSpPr/>
      </xdr:nvCxnSpPr>
      <xdr:spPr>
        <a:xfrm flipV="1">
          <a:off x="8750300" y="999212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54824</xdr:rowOff>
    </xdr:from>
    <xdr:to>
      <xdr:col>45</xdr:col>
      <xdr:colOff>177800</xdr:colOff>
      <xdr:row>58</xdr:row>
      <xdr:rowOff>57448</xdr:rowOff>
    </xdr:to>
    <xdr:cxnSp macro="">
      <xdr:nvCxnSpPr>
        <xdr:cNvPr id="354" name="直線コネクタ 353"/>
        <xdr:cNvCxnSpPr/>
      </xdr:nvCxnSpPr>
      <xdr:spPr>
        <a:xfrm>
          <a:off x="7861300" y="9998924"/>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54824</xdr:rowOff>
    </xdr:from>
    <xdr:to>
      <xdr:col>41</xdr:col>
      <xdr:colOff>50800</xdr:colOff>
      <xdr:row>58</xdr:row>
      <xdr:rowOff>61352</xdr:rowOff>
    </xdr:to>
    <xdr:cxnSp macro="">
      <xdr:nvCxnSpPr>
        <xdr:cNvPr id="357" name="直線コネクタ 356"/>
        <xdr:cNvCxnSpPr/>
      </xdr:nvCxnSpPr>
      <xdr:spPr>
        <a:xfrm flipV="1">
          <a:off x="6972300" y="9998924"/>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141827</xdr:rowOff>
    </xdr:from>
    <xdr:to>
      <xdr:col>55</xdr:col>
      <xdr:colOff>50800</xdr:colOff>
      <xdr:row>58</xdr:row>
      <xdr:rowOff>71977</xdr:rowOff>
    </xdr:to>
    <xdr:sp macro="" textlink="">
      <xdr:nvSpPr>
        <xdr:cNvPr id="367" name="楕円 366"/>
        <xdr:cNvSpPr/>
      </xdr:nvSpPr>
      <xdr:spPr>
        <a:xfrm>
          <a:off x="10426700" y="99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101204</xdr:rowOff>
    </xdr:from>
    <xdr:ext cx="599010" cy="259045"/>
    <xdr:sp macro="" textlink="">
      <xdr:nvSpPr>
        <xdr:cNvPr id="368" name="農林水産業費該当値テキスト"/>
        <xdr:cNvSpPr txBox="1"/>
      </xdr:nvSpPr>
      <xdr:spPr>
        <a:xfrm>
          <a:off x="10528300" y="9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168676</xdr:rowOff>
    </xdr:from>
    <xdr:to>
      <xdr:col>50</xdr:col>
      <xdr:colOff>165100</xdr:colOff>
      <xdr:row>58</xdr:row>
      <xdr:rowOff>98826</xdr:rowOff>
    </xdr:to>
    <xdr:sp macro="" textlink="">
      <xdr:nvSpPr>
        <xdr:cNvPr id="369" name="楕円 368"/>
        <xdr:cNvSpPr/>
      </xdr:nvSpPr>
      <xdr:spPr>
        <a:xfrm>
          <a:off x="9588500" y="99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115353</xdr:rowOff>
    </xdr:from>
    <xdr:ext cx="599010" cy="259045"/>
    <xdr:sp macro="" textlink="">
      <xdr:nvSpPr>
        <xdr:cNvPr id="370" name="テキスト ボックス 369"/>
        <xdr:cNvSpPr txBox="1"/>
      </xdr:nvSpPr>
      <xdr:spPr>
        <a:xfrm>
          <a:off x="9339795" y="971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6648</xdr:rowOff>
    </xdr:from>
    <xdr:to>
      <xdr:col>46</xdr:col>
      <xdr:colOff>38100</xdr:colOff>
      <xdr:row>58</xdr:row>
      <xdr:rowOff>108248</xdr:rowOff>
    </xdr:to>
    <xdr:sp macro="" textlink="">
      <xdr:nvSpPr>
        <xdr:cNvPr id="371" name="楕円 370"/>
        <xdr:cNvSpPr/>
      </xdr:nvSpPr>
      <xdr:spPr>
        <a:xfrm>
          <a:off x="8699500" y="99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124775</xdr:rowOff>
    </xdr:from>
    <xdr:ext cx="599010" cy="259045"/>
    <xdr:sp macro="" textlink="">
      <xdr:nvSpPr>
        <xdr:cNvPr id="372" name="テキスト ボックス 371"/>
        <xdr:cNvSpPr txBox="1"/>
      </xdr:nvSpPr>
      <xdr:spPr>
        <a:xfrm>
          <a:off x="8450795" y="972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4024</xdr:rowOff>
    </xdr:from>
    <xdr:to>
      <xdr:col>41</xdr:col>
      <xdr:colOff>101600</xdr:colOff>
      <xdr:row>58</xdr:row>
      <xdr:rowOff>105624</xdr:rowOff>
    </xdr:to>
    <xdr:sp macro="" textlink="">
      <xdr:nvSpPr>
        <xdr:cNvPr id="373" name="楕円 372"/>
        <xdr:cNvSpPr/>
      </xdr:nvSpPr>
      <xdr:spPr>
        <a:xfrm>
          <a:off x="7810500" y="9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122151</xdr:rowOff>
    </xdr:from>
    <xdr:ext cx="599010" cy="259045"/>
    <xdr:sp macro="" textlink="">
      <xdr:nvSpPr>
        <xdr:cNvPr id="374" name="テキスト ボックス 373"/>
        <xdr:cNvSpPr txBox="1"/>
      </xdr:nvSpPr>
      <xdr:spPr>
        <a:xfrm>
          <a:off x="7561795" y="972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10552</xdr:rowOff>
    </xdr:from>
    <xdr:to>
      <xdr:col>36</xdr:col>
      <xdr:colOff>165100</xdr:colOff>
      <xdr:row>58</xdr:row>
      <xdr:rowOff>112152</xdr:rowOff>
    </xdr:to>
    <xdr:sp macro="" textlink="">
      <xdr:nvSpPr>
        <xdr:cNvPr id="375" name="楕円 374"/>
        <xdr:cNvSpPr/>
      </xdr:nvSpPr>
      <xdr:spPr>
        <a:xfrm>
          <a:off x="6921500" y="99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128679</xdr:rowOff>
    </xdr:from>
    <xdr:ext cx="599010" cy="259045"/>
    <xdr:sp macro="" textlink="">
      <xdr:nvSpPr>
        <xdr:cNvPr id="376" name="テキスト ボックス 375"/>
        <xdr:cNvSpPr txBox="1"/>
      </xdr:nvSpPr>
      <xdr:spPr>
        <a:xfrm>
          <a:off x="6672795" y="972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147630</xdr:rowOff>
    </xdr:from>
    <xdr:to>
      <xdr:col>55</xdr:col>
      <xdr:colOff>0</xdr:colOff>
      <xdr:row>77</xdr:row>
      <xdr:rowOff>165095</xdr:rowOff>
    </xdr:to>
    <xdr:cxnSp macro="">
      <xdr:nvCxnSpPr>
        <xdr:cNvPr id="403" name="直線コネクタ 402"/>
        <xdr:cNvCxnSpPr/>
      </xdr:nvCxnSpPr>
      <xdr:spPr>
        <a:xfrm>
          <a:off x="9639300" y="13349280"/>
          <a:ext cx="8382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147630</xdr:rowOff>
    </xdr:from>
    <xdr:to>
      <xdr:col>50</xdr:col>
      <xdr:colOff>114300</xdr:colOff>
      <xdr:row>77</xdr:row>
      <xdr:rowOff>151178</xdr:rowOff>
    </xdr:to>
    <xdr:cxnSp macro="">
      <xdr:nvCxnSpPr>
        <xdr:cNvPr id="406" name="直線コネクタ 405"/>
        <xdr:cNvCxnSpPr/>
      </xdr:nvCxnSpPr>
      <xdr:spPr>
        <a:xfrm flipV="1">
          <a:off x="8750300" y="13349280"/>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149287</xdr:rowOff>
    </xdr:from>
    <xdr:to>
      <xdr:col>45</xdr:col>
      <xdr:colOff>177800</xdr:colOff>
      <xdr:row>77</xdr:row>
      <xdr:rowOff>151178</xdr:rowOff>
    </xdr:to>
    <xdr:cxnSp macro="">
      <xdr:nvCxnSpPr>
        <xdr:cNvPr id="409" name="直線コネクタ 408"/>
        <xdr:cNvCxnSpPr/>
      </xdr:nvCxnSpPr>
      <xdr:spPr>
        <a:xfrm>
          <a:off x="7861300" y="13350937"/>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139117</xdr:rowOff>
    </xdr:from>
    <xdr:to>
      <xdr:col>41</xdr:col>
      <xdr:colOff>50800</xdr:colOff>
      <xdr:row>77</xdr:row>
      <xdr:rowOff>149287</xdr:rowOff>
    </xdr:to>
    <xdr:cxnSp macro="">
      <xdr:nvCxnSpPr>
        <xdr:cNvPr id="412" name="直線コネクタ 411"/>
        <xdr:cNvCxnSpPr/>
      </xdr:nvCxnSpPr>
      <xdr:spPr>
        <a:xfrm>
          <a:off x="6972300" y="13340767"/>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114295</xdr:rowOff>
    </xdr:from>
    <xdr:to>
      <xdr:col>55</xdr:col>
      <xdr:colOff>50800</xdr:colOff>
      <xdr:row>78</xdr:row>
      <xdr:rowOff>44445</xdr:rowOff>
    </xdr:to>
    <xdr:sp macro="" textlink="">
      <xdr:nvSpPr>
        <xdr:cNvPr id="422" name="楕円 421"/>
        <xdr:cNvSpPr/>
      </xdr:nvSpPr>
      <xdr:spPr>
        <a:xfrm>
          <a:off x="10426700" y="133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92722</xdr:rowOff>
    </xdr:from>
    <xdr:ext cx="534377" cy="259045"/>
    <xdr:sp macro="" textlink="">
      <xdr:nvSpPr>
        <xdr:cNvPr id="423" name="商工費該当値テキスト"/>
        <xdr:cNvSpPr txBox="1"/>
      </xdr:nvSpPr>
      <xdr:spPr>
        <a:xfrm>
          <a:off x="10528300" y="132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96830</xdr:rowOff>
    </xdr:from>
    <xdr:to>
      <xdr:col>50</xdr:col>
      <xdr:colOff>165100</xdr:colOff>
      <xdr:row>78</xdr:row>
      <xdr:rowOff>26980</xdr:rowOff>
    </xdr:to>
    <xdr:sp macro="" textlink="">
      <xdr:nvSpPr>
        <xdr:cNvPr id="424" name="楕円 423"/>
        <xdr:cNvSpPr/>
      </xdr:nvSpPr>
      <xdr:spPr>
        <a:xfrm>
          <a:off x="9588500" y="132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43507</xdr:rowOff>
    </xdr:from>
    <xdr:ext cx="534377" cy="259045"/>
    <xdr:sp macro="" textlink="">
      <xdr:nvSpPr>
        <xdr:cNvPr id="425" name="テキスト ボックス 424"/>
        <xdr:cNvSpPr txBox="1"/>
      </xdr:nvSpPr>
      <xdr:spPr>
        <a:xfrm>
          <a:off x="9372111" y="130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100378</xdr:rowOff>
    </xdr:from>
    <xdr:to>
      <xdr:col>46</xdr:col>
      <xdr:colOff>38100</xdr:colOff>
      <xdr:row>78</xdr:row>
      <xdr:rowOff>30528</xdr:rowOff>
    </xdr:to>
    <xdr:sp macro="" textlink="">
      <xdr:nvSpPr>
        <xdr:cNvPr id="426" name="楕円 425"/>
        <xdr:cNvSpPr/>
      </xdr:nvSpPr>
      <xdr:spPr>
        <a:xfrm>
          <a:off x="8699500" y="1330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47055</xdr:rowOff>
    </xdr:from>
    <xdr:ext cx="534377" cy="259045"/>
    <xdr:sp macro="" textlink="">
      <xdr:nvSpPr>
        <xdr:cNvPr id="427" name="テキスト ボックス 426"/>
        <xdr:cNvSpPr txBox="1"/>
      </xdr:nvSpPr>
      <xdr:spPr>
        <a:xfrm>
          <a:off x="8483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98487</xdr:rowOff>
    </xdr:from>
    <xdr:to>
      <xdr:col>41</xdr:col>
      <xdr:colOff>101600</xdr:colOff>
      <xdr:row>78</xdr:row>
      <xdr:rowOff>28637</xdr:rowOff>
    </xdr:to>
    <xdr:sp macro="" textlink="">
      <xdr:nvSpPr>
        <xdr:cNvPr id="428" name="楕円 427"/>
        <xdr:cNvSpPr/>
      </xdr:nvSpPr>
      <xdr:spPr>
        <a:xfrm>
          <a:off x="7810500" y="133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45164</xdr:rowOff>
    </xdr:from>
    <xdr:ext cx="534377" cy="259045"/>
    <xdr:sp macro="" textlink="">
      <xdr:nvSpPr>
        <xdr:cNvPr id="429" name="テキスト ボックス 428"/>
        <xdr:cNvSpPr txBox="1"/>
      </xdr:nvSpPr>
      <xdr:spPr>
        <a:xfrm>
          <a:off x="7594111" y="130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88317</xdr:rowOff>
    </xdr:from>
    <xdr:to>
      <xdr:col>36</xdr:col>
      <xdr:colOff>165100</xdr:colOff>
      <xdr:row>78</xdr:row>
      <xdr:rowOff>18467</xdr:rowOff>
    </xdr:to>
    <xdr:sp macro="" textlink="">
      <xdr:nvSpPr>
        <xdr:cNvPr id="430" name="楕円 429"/>
        <xdr:cNvSpPr/>
      </xdr:nvSpPr>
      <xdr:spPr>
        <a:xfrm>
          <a:off x="6921500" y="132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34994</xdr:rowOff>
    </xdr:from>
    <xdr:ext cx="534377" cy="259045"/>
    <xdr:sp macro="" textlink="">
      <xdr:nvSpPr>
        <xdr:cNvPr id="431" name="テキスト ボックス 430"/>
        <xdr:cNvSpPr txBox="1"/>
      </xdr:nvSpPr>
      <xdr:spPr>
        <a:xfrm>
          <a:off x="6705111" y="130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19836</xdr:rowOff>
    </xdr:from>
    <xdr:to>
      <xdr:col>55</xdr:col>
      <xdr:colOff>0</xdr:colOff>
      <xdr:row>96</xdr:row>
      <xdr:rowOff>68466</xdr:rowOff>
    </xdr:to>
    <xdr:cxnSp macro="">
      <xdr:nvCxnSpPr>
        <xdr:cNvPr id="464" name="直線コネクタ 463"/>
        <xdr:cNvCxnSpPr/>
      </xdr:nvCxnSpPr>
      <xdr:spPr>
        <a:xfrm flipV="1">
          <a:off x="9639300" y="16479036"/>
          <a:ext cx="838200" cy="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68466</xdr:rowOff>
    </xdr:from>
    <xdr:to>
      <xdr:col>50</xdr:col>
      <xdr:colOff>114300</xdr:colOff>
      <xdr:row>96</xdr:row>
      <xdr:rowOff>109479</xdr:rowOff>
    </xdr:to>
    <xdr:cxnSp macro="">
      <xdr:nvCxnSpPr>
        <xdr:cNvPr id="467" name="直線コネクタ 466"/>
        <xdr:cNvCxnSpPr/>
      </xdr:nvCxnSpPr>
      <xdr:spPr>
        <a:xfrm flipV="1">
          <a:off x="8750300" y="16527666"/>
          <a:ext cx="889000" cy="4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130139</xdr:rowOff>
    </xdr:from>
    <xdr:to>
      <xdr:col>45</xdr:col>
      <xdr:colOff>177800</xdr:colOff>
      <xdr:row>96</xdr:row>
      <xdr:rowOff>109479</xdr:rowOff>
    </xdr:to>
    <xdr:cxnSp macro="">
      <xdr:nvCxnSpPr>
        <xdr:cNvPr id="470" name="直線コネクタ 469"/>
        <xdr:cNvCxnSpPr/>
      </xdr:nvCxnSpPr>
      <xdr:spPr>
        <a:xfrm>
          <a:off x="7861300" y="16246439"/>
          <a:ext cx="889000" cy="3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130139</xdr:rowOff>
    </xdr:from>
    <xdr:to>
      <xdr:col>41</xdr:col>
      <xdr:colOff>50800</xdr:colOff>
      <xdr:row>95</xdr:row>
      <xdr:rowOff>133699</xdr:rowOff>
    </xdr:to>
    <xdr:cxnSp macro="">
      <xdr:nvCxnSpPr>
        <xdr:cNvPr id="473" name="直線コネクタ 472"/>
        <xdr:cNvCxnSpPr/>
      </xdr:nvCxnSpPr>
      <xdr:spPr>
        <a:xfrm flipV="1">
          <a:off x="6972300" y="16246439"/>
          <a:ext cx="889000" cy="17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140486</xdr:rowOff>
    </xdr:from>
    <xdr:to>
      <xdr:col>55</xdr:col>
      <xdr:colOff>50800</xdr:colOff>
      <xdr:row>96</xdr:row>
      <xdr:rowOff>70636</xdr:rowOff>
    </xdr:to>
    <xdr:sp macro="" textlink="">
      <xdr:nvSpPr>
        <xdr:cNvPr id="483" name="楕円 482"/>
        <xdr:cNvSpPr/>
      </xdr:nvSpPr>
      <xdr:spPr>
        <a:xfrm>
          <a:off x="10426700" y="164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163363</xdr:rowOff>
    </xdr:from>
    <xdr:ext cx="599010" cy="259045"/>
    <xdr:sp macro="" textlink="">
      <xdr:nvSpPr>
        <xdr:cNvPr id="484" name="土木費該当値テキスト"/>
        <xdr:cNvSpPr txBox="1"/>
      </xdr:nvSpPr>
      <xdr:spPr>
        <a:xfrm>
          <a:off x="10528300" y="162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17666</xdr:rowOff>
    </xdr:from>
    <xdr:to>
      <xdr:col>50</xdr:col>
      <xdr:colOff>165100</xdr:colOff>
      <xdr:row>96</xdr:row>
      <xdr:rowOff>119266</xdr:rowOff>
    </xdr:to>
    <xdr:sp macro="" textlink="">
      <xdr:nvSpPr>
        <xdr:cNvPr id="485" name="楕円 484"/>
        <xdr:cNvSpPr/>
      </xdr:nvSpPr>
      <xdr:spPr>
        <a:xfrm>
          <a:off x="9588500" y="164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135793</xdr:rowOff>
    </xdr:from>
    <xdr:ext cx="599010" cy="259045"/>
    <xdr:sp macro="" textlink="">
      <xdr:nvSpPr>
        <xdr:cNvPr id="486" name="テキスト ボックス 485"/>
        <xdr:cNvSpPr txBox="1"/>
      </xdr:nvSpPr>
      <xdr:spPr>
        <a:xfrm>
          <a:off x="9339795" y="162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58679</xdr:rowOff>
    </xdr:from>
    <xdr:to>
      <xdr:col>46</xdr:col>
      <xdr:colOff>38100</xdr:colOff>
      <xdr:row>96</xdr:row>
      <xdr:rowOff>160279</xdr:rowOff>
    </xdr:to>
    <xdr:sp macro="" textlink="">
      <xdr:nvSpPr>
        <xdr:cNvPr id="487" name="楕円 486"/>
        <xdr:cNvSpPr/>
      </xdr:nvSpPr>
      <xdr:spPr>
        <a:xfrm>
          <a:off x="8699500" y="16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5356</xdr:rowOff>
    </xdr:from>
    <xdr:ext cx="599010" cy="259045"/>
    <xdr:sp macro="" textlink="">
      <xdr:nvSpPr>
        <xdr:cNvPr id="488" name="テキスト ボックス 487"/>
        <xdr:cNvSpPr txBox="1"/>
      </xdr:nvSpPr>
      <xdr:spPr>
        <a:xfrm>
          <a:off x="8450795" y="1629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79339</xdr:rowOff>
    </xdr:from>
    <xdr:to>
      <xdr:col>41</xdr:col>
      <xdr:colOff>101600</xdr:colOff>
      <xdr:row>95</xdr:row>
      <xdr:rowOff>9489</xdr:rowOff>
    </xdr:to>
    <xdr:sp macro="" textlink="">
      <xdr:nvSpPr>
        <xdr:cNvPr id="489" name="楕円 488"/>
        <xdr:cNvSpPr/>
      </xdr:nvSpPr>
      <xdr:spPr>
        <a:xfrm>
          <a:off x="7810500" y="161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26016</xdr:rowOff>
    </xdr:from>
    <xdr:ext cx="599010" cy="259045"/>
    <xdr:sp macro="" textlink="">
      <xdr:nvSpPr>
        <xdr:cNvPr id="490" name="テキスト ボックス 489"/>
        <xdr:cNvSpPr txBox="1"/>
      </xdr:nvSpPr>
      <xdr:spPr>
        <a:xfrm>
          <a:off x="7561795" y="159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82899</xdr:rowOff>
    </xdr:from>
    <xdr:to>
      <xdr:col>36</xdr:col>
      <xdr:colOff>165100</xdr:colOff>
      <xdr:row>96</xdr:row>
      <xdr:rowOff>13049</xdr:rowOff>
    </xdr:to>
    <xdr:sp macro="" textlink="">
      <xdr:nvSpPr>
        <xdr:cNvPr id="491" name="楕円 490"/>
        <xdr:cNvSpPr/>
      </xdr:nvSpPr>
      <xdr:spPr>
        <a:xfrm>
          <a:off x="6921500" y="163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29576</xdr:rowOff>
    </xdr:from>
    <xdr:ext cx="599010" cy="259045"/>
    <xdr:sp macro="" textlink="">
      <xdr:nvSpPr>
        <xdr:cNvPr id="492" name="テキスト ボックス 491"/>
        <xdr:cNvSpPr txBox="1"/>
      </xdr:nvSpPr>
      <xdr:spPr>
        <a:xfrm>
          <a:off x="6672795" y="1614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5592</xdr:rowOff>
    </xdr:from>
    <xdr:to>
      <xdr:col>85</xdr:col>
      <xdr:colOff>127000</xdr:colOff>
      <xdr:row>38</xdr:row>
      <xdr:rowOff>45099</xdr:rowOff>
    </xdr:to>
    <xdr:cxnSp macro="">
      <xdr:nvCxnSpPr>
        <xdr:cNvPr id="519" name="直線コネクタ 518"/>
        <xdr:cNvCxnSpPr/>
      </xdr:nvCxnSpPr>
      <xdr:spPr>
        <a:xfrm flipV="1">
          <a:off x="15481300" y="6520692"/>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41638</xdr:rowOff>
    </xdr:from>
    <xdr:to>
      <xdr:col>81</xdr:col>
      <xdr:colOff>50800</xdr:colOff>
      <xdr:row>38</xdr:row>
      <xdr:rowOff>45099</xdr:rowOff>
    </xdr:to>
    <xdr:cxnSp macro="">
      <xdr:nvCxnSpPr>
        <xdr:cNvPr id="522" name="直線コネクタ 521"/>
        <xdr:cNvCxnSpPr/>
      </xdr:nvCxnSpPr>
      <xdr:spPr>
        <a:xfrm>
          <a:off x="14592300" y="655673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41638</xdr:rowOff>
    </xdr:from>
    <xdr:to>
      <xdr:col>76</xdr:col>
      <xdr:colOff>114300</xdr:colOff>
      <xdr:row>38</xdr:row>
      <xdr:rowOff>43965</xdr:rowOff>
    </xdr:to>
    <xdr:cxnSp macro="">
      <xdr:nvCxnSpPr>
        <xdr:cNvPr id="525" name="直線コネクタ 524"/>
        <xdr:cNvCxnSpPr/>
      </xdr:nvCxnSpPr>
      <xdr:spPr>
        <a:xfrm flipV="1">
          <a:off x="13703300" y="6556738"/>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19066</xdr:rowOff>
    </xdr:from>
    <xdr:to>
      <xdr:col>71</xdr:col>
      <xdr:colOff>177800</xdr:colOff>
      <xdr:row>38</xdr:row>
      <xdr:rowOff>43965</xdr:rowOff>
    </xdr:to>
    <xdr:cxnSp macro="">
      <xdr:nvCxnSpPr>
        <xdr:cNvPr id="528" name="直線コネクタ 527"/>
        <xdr:cNvCxnSpPr/>
      </xdr:nvCxnSpPr>
      <xdr:spPr>
        <a:xfrm>
          <a:off x="12814300" y="6534166"/>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126242</xdr:rowOff>
    </xdr:from>
    <xdr:to>
      <xdr:col>85</xdr:col>
      <xdr:colOff>177800</xdr:colOff>
      <xdr:row>38</xdr:row>
      <xdr:rowOff>56392</xdr:rowOff>
    </xdr:to>
    <xdr:sp macro="" textlink="">
      <xdr:nvSpPr>
        <xdr:cNvPr id="538" name="楕円 537"/>
        <xdr:cNvSpPr/>
      </xdr:nvSpPr>
      <xdr:spPr>
        <a:xfrm>
          <a:off x="16268700" y="64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85619</xdr:rowOff>
    </xdr:from>
    <xdr:ext cx="534377" cy="259045"/>
    <xdr:sp macro="" textlink="">
      <xdr:nvSpPr>
        <xdr:cNvPr id="539" name="消防費該当値テキスト"/>
        <xdr:cNvSpPr txBox="1"/>
      </xdr:nvSpPr>
      <xdr:spPr>
        <a:xfrm>
          <a:off x="16370300" y="625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165749</xdr:rowOff>
    </xdr:from>
    <xdr:to>
      <xdr:col>81</xdr:col>
      <xdr:colOff>101600</xdr:colOff>
      <xdr:row>38</xdr:row>
      <xdr:rowOff>95899</xdr:rowOff>
    </xdr:to>
    <xdr:sp macro="" textlink="">
      <xdr:nvSpPr>
        <xdr:cNvPr id="540" name="楕円 539"/>
        <xdr:cNvSpPr/>
      </xdr:nvSpPr>
      <xdr:spPr>
        <a:xfrm>
          <a:off x="15430500" y="65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87026</xdr:rowOff>
    </xdr:from>
    <xdr:ext cx="534377" cy="259045"/>
    <xdr:sp macro="" textlink="">
      <xdr:nvSpPr>
        <xdr:cNvPr id="541" name="テキスト ボックス 540"/>
        <xdr:cNvSpPr txBox="1"/>
      </xdr:nvSpPr>
      <xdr:spPr>
        <a:xfrm>
          <a:off x="15214111" y="660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162288</xdr:rowOff>
    </xdr:from>
    <xdr:to>
      <xdr:col>76</xdr:col>
      <xdr:colOff>165100</xdr:colOff>
      <xdr:row>38</xdr:row>
      <xdr:rowOff>92438</xdr:rowOff>
    </xdr:to>
    <xdr:sp macro="" textlink="">
      <xdr:nvSpPr>
        <xdr:cNvPr id="542" name="楕円 541"/>
        <xdr:cNvSpPr/>
      </xdr:nvSpPr>
      <xdr:spPr>
        <a:xfrm>
          <a:off x="14541500" y="65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83565</xdr:rowOff>
    </xdr:from>
    <xdr:ext cx="534377" cy="259045"/>
    <xdr:sp macro="" textlink="">
      <xdr:nvSpPr>
        <xdr:cNvPr id="543" name="テキスト ボックス 542"/>
        <xdr:cNvSpPr txBox="1"/>
      </xdr:nvSpPr>
      <xdr:spPr>
        <a:xfrm>
          <a:off x="14325111" y="65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164615</xdr:rowOff>
    </xdr:from>
    <xdr:to>
      <xdr:col>72</xdr:col>
      <xdr:colOff>38100</xdr:colOff>
      <xdr:row>38</xdr:row>
      <xdr:rowOff>94765</xdr:rowOff>
    </xdr:to>
    <xdr:sp macro="" textlink="">
      <xdr:nvSpPr>
        <xdr:cNvPr id="544" name="楕円 543"/>
        <xdr:cNvSpPr/>
      </xdr:nvSpPr>
      <xdr:spPr>
        <a:xfrm>
          <a:off x="13652500" y="65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85892</xdr:rowOff>
    </xdr:from>
    <xdr:ext cx="534377" cy="259045"/>
    <xdr:sp macro="" textlink="">
      <xdr:nvSpPr>
        <xdr:cNvPr id="545" name="テキスト ボックス 544"/>
        <xdr:cNvSpPr txBox="1"/>
      </xdr:nvSpPr>
      <xdr:spPr>
        <a:xfrm>
          <a:off x="13436111" y="66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139716</xdr:rowOff>
    </xdr:from>
    <xdr:to>
      <xdr:col>67</xdr:col>
      <xdr:colOff>101600</xdr:colOff>
      <xdr:row>38</xdr:row>
      <xdr:rowOff>69866</xdr:rowOff>
    </xdr:to>
    <xdr:sp macro="" textlink="">
      <xdr:nvSpPr>
        <xdr:cNvPr id="546" name="楕円 545"/>
        <xdr:cNvSpPr/>
      </xdr:nvSpPr>
      <xdr:spPr>
        <a:xfrm>
          <a:off x="12763500" y="6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60993</xdr:rowOff>
    </xdr:from>
    <xdr:ext cx="534377" cy="259045"/>
    <xdr:sp macro="" textlink="">
      <xdr:nvSpPr>
        <xdr:cNvPr id="547" name="テキスト ボックス 546"/>
        <xdr:cNvSpPr txBox="1"/>
      </xdr:nvSpPr>
      <xdr:spPr>
        <a:xfrm>
          <a:off x="12547111" y="657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148425</xdr:rowOff>
    </xdr:from>
    <xdr:to>
      <xdr:col>85</xdr:col>
      <xdr:colOff>127000</xdr:colOff>
      <xdr:row>58</xdr:row>
      <xdr:rowOff>29774</xdr:rowOff>
    </xdr:to>
    <xdr:cxnSp macro="">
      <xdr:nvCxnSpPr>
        <xdr:cNvPr id="576" name="直線コネクタ 575"/>
        <xdr:cNvCxnSpPr/>
      </xdr:nvCxnSpPr>
      <xdr:spPr>
        <a:xfrm flipV="1">
          <a:off x="15481300" y="9921075"/>
          <a:ext cx="8382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24074</xdr:rowOff>
    </xdr:from>
    <xdr:to>
      <xdr:col>81</xdr:col>
      <xdr:colOff>50800</xdr:colOff>
      <xdr:row>58</xdr:row>
      <xdr:rowOff>29774</xdr:rowOff>
    </xdr:to>
    <xdr:cxnSp macro="">
      <xdr:nvCxnSpPr>
        <xdr:cNvPr id="579" name="直線コネクタ 578"/>
        <xdr:cNvCxnSpPr/>
      </xdr:nvCxnSpPr>
      <xdr:spPr>
        <a:xfrm>
          <a:off x="14592300" y="9968174"/>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22813</xdr:rowOff>
    </xdr:from>
    <xdr:to>
      <xdr:col>76</xdr:col>
      <xdr:colOff>114300</xdr:colOff>
      <xdr:row>58</xdr:row>
      <xdr:rowOff>24074</xdr:rowOff>
    </xdr:to>
    <xdr:cxnSp macro="">
      <xdr:nvCxnSpPr>
        <xdr:cNvPr id="582" name="直線コネクタ 581"/>
        <xdr:cNvCxnSpPr/>
      </xdr:nvCxnSpPr>
      <xdr:spPr>
        <a:xfrm>
          <a:off x="13703300" y="9966913"/>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22813</xdr:rowOff>
    </xdr:from>
    <xdr:to>
      <xdr:col>71</xdr:col>
      <xdr:colOff>177800</xdr:colOff>
      <xdr:row>58</xdr:row>
      <xdr:rowOff>29614</xdr:rowOff>
    </xdr:to>
    <xdr:cxnSp macro="">
      <xdr:nvCxnSpPr>
        <xdr:cNvPr id="585" name="直線コネクタ 584"/>
        <xdr:cNvCxnSpPr/>
      </xdr:nvCxnSpPr>
      <xdr:spPr>
        <a:xfrm flipV="1">
          <a:off x="12814300" y="9966913"/>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97625</xdr:rowOff>
    </xdr:from>
    <xdr:to>
      <xdr:col>85</xdr:col>
      <xdr:colOff>177800</xdr:colOff>
      <xdr:row>58</xdr:row>
      <xdr:rowOff>27775</xdr:rowOff>
    </xdr:to>
    <xdr:sp macro="" textlink="">
      <xdr:nvSpPr>
        <xdr:cNvPr id="595" name="楕円 594"/>
        <xdr:cNvSpPr/>
      </xdr:nvSpPr>
      <xdr:spPr>
        <a:xfrm>
          <a:off x="16268700" y="98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76052</xdr:rowOff>
    </xdr:from>
    <xdr:ext cx="599010" cy="259045"/>
    <xdr:sp macro="" textlink="">
      <xdr:nvSpPr>
        <xdr:cNvPr id="596" name="教育費該当値テキスト"/>
        <xdr:cNvSpPr txBox="1"/>
      </xdr:nvSpPr>
      <xdr:spPr>
        <a:xfrm>
          <a:off x="16370300" y="984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150424</xdr:rowOff>
    </xdr:from>
    <xdr:to>
      <xdr:col>81</xdr:col>
      <xdr:colOff>101600</xdr:colOff>
      <xdr:row>58</xdr:row>
      <xdr:rowOff>80574</xdr:rowOff>
    </xdr:to>
    <xdr:sp macro="" textlink="">
      <xdr:nvSpPr>
        <xdr:cNvPr id="597" name="楕円 596"/>
        <xdr:cNvSpPr/>
      </xdr:nvSpPr>
      <xdr:spPr>
        <a:xfrm>
          <a:off x="15430500" y="99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71701</xdr:rowOff>
    </xdr:from>
    <xdr:ext cx="534377" cy="259045"/>
    <xdr:sp macro="" textlink="">
      <xdr:nvSpPr>
        <xdr:cNvPr id="598" name="テキスト ボックス 597"/>
        <xdr:cNvSpPr txBox="1"/>
      </xdr:nvSpPr>
      <xdr:spPr>
        <a:xfrm>
          <a:off x="15214111" y="1001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144724</xdr:rowOff>
    </xdr:from>
    <xdr:to>
      <xdr:col>76</xdr:col>
      <xdr:colOff>165100</xdr:colOff>
      <xdr:row>58</xdr:row>
      <xdr:rowOff>74874</xdr:rowOff>
    </xdr:to>
    <xdr:sp macro="" textlink="">
      <xdr:nvSpPr>
        <xdr:cNvPr id="599" name="楕円 598"/>
        <xdr:cNvSpPr/>
      </xdr:nvSpPr>
      <xdr:spPr>
        <a:xfrm>
          <a:off x="14541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66001</xdr:rowOff>
    </xdr:from>
    <xdr:ext cx="599010" cy="259045"/>
    <xdr:sp macro="" textlink="">
      <xdr:nvSpPr>
        <xdr:cNvPr id="600" name="テキスト ボックス 599"/>
        <xdr:cNvSpPr txBox="1"/>
      </xdr:nvSpPr>
      <xdr:spPr>
        <a:xfrm>
          <a:off x="14292795" y="1001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143463</xdr:rowOff>
    </xdr:from>
    <xdr:to>
      <xdr:col>72</xdr:col>
      <xdr:colOff>38100</xdr:colOff>
      <xdr:row>58</xdr:row>
      <xdr:rowOff>73613</xdr:rowOff>
    </xdr:to>
    <xdr:sp macro="" textlink="">
      <xdr:nvSpPr>
        <xdr:cNvPr id="601" name="楕円 600"/>
        <xdr:cNvSpPr/>
      </xdr:nvSpPr>
      <xdr:spPr>
        <a:xfrm>
          <a:off x="13652500" y="9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64740</xdr:rowOff>
    </xdr:from>
    <xdr:ext cx="599010" cy="259045"/>
    <xdr:sp macro="" textlink="">
      <xdr:nvSpPr>
        <xdr:cNvPr id="602" name="テキスト ボックス 601"/>
        <xdr:cNvSpPr txBox="1"/>
      </xdr:nvSpPr>
      <xdr:spPr>
        <a:xfrm>
          <a:off x="13403795" y="100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150264</xdr:rowOff>
    </xdr:from>
    <xdr:to>
      <xdr:col>67</xdr:col>
      <xdr:colOff>101600</xdr:colOff>
      <xdr:row>58</xdr:row>
      <xdr:rowOff>80414</xdr:rowOff>
    </xdr:to>
    <xdr:sp macro="" textlink="">
      <xdr:nvSpPr>
        <xdr:cNvPr id="603" name="楕円 602"/>
        <xdr:cNvSpPr/>
      </xdr:nvSpPr>
      <xdr:spPr>
        <a:xfrm>
          <a:off x="12763500" y="9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71541</xdr:rowOff>
    </xdr:from>
    <xdr:ext cx="534377" cy="259045"/>
    <xdr:sp macro="" textlink="">
      <xdr:nvSpPr>
        <xdr:cNvPr id="604" name="テキスト ボックス 603"/>
        <xdr:cNvSpPr txBox="1"/>
      </xdr:nvSpPr>
      <xdr:spPr>
        <a:xfrm>
          <a:off x="12547111" y="1001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33995</xdr:rowOff>
    </xdr:from>
    <xdr:to>
      <xdr:col>85</xdr:col>
      <xdr:colOff>127000</xdr:colOff>
      <xdr:row>79</xdr:row>
      <xdr:rowOff>40221</xdr:rowOff>
    </xdr:to>
    <xdr:cxnSp macro="">
      <xdr:nvCxnSpPr>
        <xdr:cNvPr id="633" name="直線コネクタ 632"/>
        <xdr:cNvCxnSpPr/>
      </xdr:nvCxnSpPr>
      <xdr:spPr>
        <a:xfrm>
          <a:off x="15481300" y="13578545"/>
          <a:ext cx="8382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33995</xdr:rowOff>
    </xdr:from>
    <xdr:to>
      <xdr:col>81</xdr:col>
      <xdr:colOff>50800</xdr:colOff>
      <xdr:row>79</xdr:row>
      <xdr:rowOff>35274</xdr:rowOff>
    </xdr:to>
    <xdr:cxnSp macro="">
      <xdr:nvCxnSpPr>
        <xdr:cNvPr id="636" name="直線コネクタ 635"/>
        <xdr:cNvCxnSpPr/>
      </xdr:nvCxnSpPr>
      <xdr:spPr>
        <a:xfrm flipV="1">
          <a:off x="14592300" y="1357854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35274</xdr:rowOff>
    </xdr:from>
    <xdr:to>
      <xdr:col>76</xdr:col>
      <xdr:colOff>114300</xdr:colOff>
      <xdr:row>79</xdr:row>
      <xdr:rowOff>42354</xdr:rowOff>
    </xdr:to>
    <xdr:cxnSp macro="">
      <xdr:nvCxnSpPr>
        <xdr:cNvPr id="639" name="直線コネクタ 638"/>
        <xdr:cNvCxnSpPr/>
      </xdr:nvCxnSpPr>
      <xdr:spPr>
        <a:xfrm flipV="1">
          <a:off x="13703300" y="13579824"/>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42354</xdr:rowOff>
    </xdr:from>
    <xdr:to>
      <xdr:col>71</xdr:col>
      <xdr:colOff>177800</xdr:colOff>
      <xdr:row>79</xdr:row>
      <xdr:rowOff>43073</xdr:rowOff>
    </xdr:to>
    <xdr:cxnSp macro="">
      <xdr:nvCxnSpPr>
        <xdr:cNvPr id="642" name="直線コネクタ 641"/>
        <xdr:cNvCxnSpPr/>
      </xdr:nvCxnSpPr>
      <xdr:spPr>
        <a:xfrm flipV="1">
          <a:off x="12814300" y="1358690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160871</xdr:rowOff>
    </xdr:from>
    <xdr:to>
      <xdr:col>85</xdr:col>
      <xdr:colOff>177800</xdr:colOff>
      <xdr:row>79</xdr:row>
      <xdr:rowOff>91021</xdr:rowOff>
    </xdr:to>
    <xdr:sp macro="" textlink="">
      <xdr:nvSpPr>
        <xdr:cNvPr id="652" name="楕円 651"/>
        <xdr:cNvSpPr/>
      </xdr:nvSpPr>
      <xdr:spPr>
        <a:xfrm>
          <a:off x="162687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154645</xdr:rowOff>
    </xdr:from>
    <xdr:to>
      <xdr:col>81</xdr:col>
      <xdr:colOff>101600</xdr:colOff>
      <xdr:row>79</xdr:row>
      <xdr:rowOff>84795</xdr:rowOff>
    </xdr:to>
    <xdr:sp macro="" textlink="">
      <xdr:nvSpPr>
        <xdr:cNvPr id="654" name="楕円 653"/>
        <xdr:cNvSpPr/>
      </xdr:nvSpPr>
      <xdr:spPr>
        <a:xfrm>
          <a:off x="15430500" y="135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75922</xdr:rowOff>
    </xdr:from>
    <xdr:ext cx="469744" cy="259045"/>
    <xdr:sp macro="" textlink="">
      <xdr:nvSpPr>
        <xdr:cNvPr id="655" name="テキスト ボックス 654"/>
        <xdr:cNvSpPr txBox="1"/>
      </xdr:nvSpPr>
      <xdr:spPr>
        <a:xfrm>
          <a:off x="15246428" y="1362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155924</xdr:rowOff>
    </xdr:from>
    <xdr:to>
      <xdr:col>76</xdr:col>
      <xdr:colOff>165100</xdr:colOff>
      <xdr:row>79</xdr:row>
      <xdr:rowOff>86074</xdr:rowOff>
    </xdr:to>
    <xdr:sp macro="" textlink="">
      <xdr:nvSpPr>
        <xdr:cNvPr id="656" name="楕円 655"/>
        <xdr:cNvSpPr/>
      </xdr:nvSpPr>
      <xdr:spPr>
        <a:xfrm>
          <a:off x="14541500" y="135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77201</xdr:rowOff>
    </xdr:from>
    <xdr:ext cx="469744" cy="259045"/>
    <xdr:sp macro="" textlink="">
      <xdr:nvSpPr>
        <xdr:cNvPr id="657" name="テキスト ボックス 656"/>
        <xdr:cNvSpPr txBox="1"/>
      </xdr:nvSpPr>
      <xdr:spPr>
        <a:xfrm>
          <a:off x="14357428" y="136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163004</xdr:rowOff>
    </xdr:from>
    <xdr:to>
      <xdr:col>72</xdr:col>
      <xdr:colOff>38100</xdr:colOff>
      <xdr:row>79</xdr:row>
      <xdr:rowOff>93154</xdr:rowOff>
    </xdr:to>
    <xdr:sp macro="" textlink="">
      <xdr:nvSpPr>
        <xdr:cNvPr id="658" name="楕円 657"/>
        <xdr:cNvSpPr/>
      </xdr:nvSpPr>
      <xdr:spPr>
        <a:xfrm>
          <a:off x="13652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84281</xdr:rowOff>
    </xdr:from>
    <xdr:ext cx="469744" cy="259045"/>
    <xdr:sp macro="" textlink="">
      <xdr:nvSpPr>
        <xdr:cNvPr id="659" name="テキスト ボックス 658"/>
        <xdr:cNvSpPr txBox="1"/>
      </xdr:nvSpPr>
      <xdr:spPr>
        <a:xfrm>
          <a:off x="13468428" y="1362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163723</xdr:rowOff>
    </xdr:from>
    <xdr:to>
      <xdr:col>67</xdr:col>
      <xdr:colOff>101600</xdr:colOff>
      <xdr:row>79</xdr:row>
      <xdr:rowOff>93873</xdr:rowOff>
    </xdr:to>
    <xdr:sp macro="" textlink="">
      <xdr:nvSpPr>
        <xdr:cNvPr id="660" name="楕円 659"/>
        <xdr:cNvSpPr/>
      </xdr:nvSpPr>
      <xdr:spPr>
        <a:xfrm>
          <a:off x="12763500" y="1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85000</xdr:rowOff>
    </xdr:from>
    <xdr:ext cx="378565" cy="259045"/>
    <xdr:sp macro="" textlink="">
      <xdr:nvSpPr>
        <xdr:cNvPr id="661" name="テキスト ボックス 660"/>
        <xdr:cNvSpPr txBox="1"/>
      </xdr:nvSpPr>
      <xdr:spPr>
        <a:xfrm>
          <a:off x="12625017" y="13629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3704</xdr:rowOff>
    </xdr:from>
    <xdr:to>
      <xdr:col>85</xdr:col>
      <xdr:colOff>127000</xdr:colOff>
      <xdr:row>97</xdr:row>
      <xdr:rowOff>25898</xdr:rowOff>
    </xdr:to>
    <xdr:cxnSp macro="">
      <xdr:nvCxnSpPr>
        <xdr:cNvPr id="690" name="直線コネクタ 689"/>
        <xdr:cNvCxnSpPr/>
      </xdr:nvCxnSpPr>
      <xdr:spPr>
        <a:xfrm flipV="1">
          <a:off x="15481300" y="16634354"/>
          <a:ext cx="8382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25898</xdr:rowOff>
    </xdr:from>
    <xdr:to>
      <xdr:col>81</xdr:col>
      <xdr:colOff>50800</xdr:colOff>
      <xdr:row>97</xdr:row>
      <xdr:rowOff>38396</xdr:rowOff>
    </xdr:to>
    <xdr:cxnSp macro="">
      <xdr:nvCxnSpPr>
        <xdr:cNvPr id="693" name="直線コネクタ 692"/>
        <xdr:cNvCxnSpPr/>
      </xdr:nvCxnSpPr>
      <xdr:spPr>
        <a:xfrm flipV="1">
          <a:off x="14592300" y="1665654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12385</xdr:rowOff>
    </xdr:from>
    <xdr:to>
      <xdr:col>76</xdr:col>
      <xdr:colOff>114300</xdr:colOff>
      <xdr:row>97</xdr:row>
      <xdr:rowOff>38396</xdr:rowOff>
    </xdr:to>
    <xdr:cxnSp macro="">
      <xdr:nvCxnSpPr>
        <xdr:cNvPr id="696" name="直線コネクタ 695"/>
        <xdr:cNvCxnSpPr/>
      </xdr:nvCxnSpPr>
      <xdr:spPr>
        <a:xfrm>
          <a:off x="13703300" y="16643035"/>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12385</xdr:rowOff>
    </xdr:from>
    <xdr:to>
      <xdr:col>71</xdr:col>
      <xdr:colOff>177800</xdr:colOff>
      <xdr:row>97</xdr:row>
      <xdr:rowOff>62376</xdr:rowOff>
    </xdr:to>
    <xdr:cxnSp macro="">
      <xdr:nvCxnSpPr>
        <xdr:cNvPr id="699" name="直線コネクタ 698"/>
        <xdr:cNvCxnSpPr/>
      </xdr:nvCxnSpPr>
      <xdr:spPr>
        <a:xfrm flipV="1">
          <a:off x="12814300" y="16643035"/>
          <a:ext cx="8890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124354</xdr:rowOff>
    </xdr:from>
    <xdr:to>
      <xdr:col>85</xdr:col>
      <xdr:colOff>177800</xdr:colOff>
      <xdr:row>97</xdr:row>
      <xdr:rowOff>54504</xdr:rowOff>
    </xdr:to>
    <xdr:sp macro="" textlink="">
      <xdr:nvSpPr>
        <xdr:cNvPr id="709" name="楕円 708"/>
        <xdr:cNvSpPr/>
      </xdr:nvSpPr>
      <xdr:spPr>
        <a:xfrm>
          <a:off x="16268700" y="165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147231</xdr:rowOff>
    </xdr:from>
    <xdr:ext cx="599010" cy="259045"/>
    <xdr:sp macro="" textlink="">
      <xdr:nvSpPr>
        <xdr:cNvPr id="710" name="公債費該当値テキスト"/>
        <xdr:cNvSpPr txBox="1"/>
      </xdr:nvSpPr>
      <xdr:spPr>
        <a:xfrm>
          <a:off x="16370300" y="1643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146548</xdr:rowOff>
    </xdr:from>
    <xdr:to>
      <xdr:col>81</xdr:col>
      <xdr:colOff>101600</xdr:colOff>
      <xdr:row>97</xdr:row>
      <xdr:rowOff>76698</xdr:rowOff>
    </xdr:to>
    <xdr:sp macro="" textlink="">
      <xdr:nvSpPr>
        <xdr:cNvPr id="711" name="楕円 710"/>
        <xdr:cNvSpPr/>
      </xdr:nvSpPr>
      <xdr:spPr>
        <a:xfrm>
          <a:off x="15430500" y="166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93225</xdr:rowOff>
    </xdr:from>
    <xdr:ext cx="599010" cy="259045"/>
    <xdr:sp macro="" textlink="">
      <xdr:nvSpPr>
        <xdr:cNvPr id="712" name="テキスト ボックス 711"/>
        <xdr:cNvSpPr txBox="1"/>
      </xdr:nvSpPr>
      <xdr:spPr>
        <a:xfrm>
          <a:off x="15181795" y="163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159046</xdr:rowOff>
    </xdr:from>
    <xdr:to>
      <xdr:col>76</xdr:col>
      <xdr:colOff>165100</xdr:colOff>
      <xdr:row>97</xdr:row>
      <xdr:rowOff>89196</xdr:rowOff>
    </xdr:to>
    <xdr:sp macro="" textlink="">
      <xdr:nvSpPr>
        <xdr:cNvPr id="713" name="楕円 712"/>
        <xdr:cNvSpPr/>
      </xdr:nvSpPr>
      <xdr:spPr>
        <a:xfrm>
          <a:off x="14541500" y="166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105723</xdr:rowOff>
    </xdr:from>
    <xdr:ext cx="599010" cy="259045"/>
    <xdr:sp macro="" textlink="">
      <xdr:nvSpPr>
        <xdr:cNvPr id="714" name="テキスト ボックス 713"/>
        <xdr:cNvSpPr txBox="1"/>
      </xdr:nvSpPr>
      <xdr:spPr>
        <a:xfrm>
          <a:off x="14292795" y="163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133035</xdr:rowOff>
    </xdr:from>
    <xdr:to>
      <xdr:col>72</xdr:col>
      <xdr:colOff>38100</xdr:colOff>
      <xdr:row>97</xdr:row>
      <xdr:rowOff>63185</xdr:rowOff>
    </xdr:to>
    <xdr:sp macro="" textlink="">
      <xdr:nvSpPr>
        <xdr:cNvPr id="715" name="楕円 714"/>
        <xdr:cNvSpPr/>
      </xdr:nvSpPr>
      <xdr:spPr>
        <a:xfrm>
          <a:off x="13652500" y="165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79712</xdr:rowOff>
    </xdr:from>
    <xdr:ext cx="599010" cy="259045"/>
    <xdr:sp macro="" textlink="">
      <xdr:nvSpPr>
        <xdr:cNvPr id="716" name="テキスト ボックス 715"/>
        <xdr:cNvSpPr txBox="1"/>
      </xdr:nvSpPr>
      <xdr:spPr>
        <a:xfrm>
          <a:off x="13403795" y="1636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11576</xdr:rowOff>
    </xdr:from>
    <xdr:to>
      <xdr:col>67</xdr:col>
      <xdr:colOff>101600</xdr:colOff>
      <xdr:row>97</xdr:row>
      <xdr:rowOff>113176</xdr:rowOff>
    </xdr:to>
    <xdr:sp macro="" textlink="">
      <xdr:nvSpPr>
        <xdr:cNvPr id="717" name="楕円 716"/>
        <xdr:cNvSpPr/>
      </xdr:nvSpPr>
      <xdr:spPr>
        <a:xfrm>
          <a:off x="12763500" y="1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129703</xdr:rowOff>
    </xdr:from>
    <xdr:ext cx="599010" cy="259045"/>
    <xdr:sp macro="" textlink="">
      <xdr:nvSpPr>
        <xdr:cNvPr id="718" name="テキスト ボックス 717"/>
        <xdr:cNvSpPr txBox="1"/>
      </xdr:nvSpPr>
      <xdr:spPr>
        <a:xfrm>
          <a:off x="12514795" y="164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126373</xdr:rowOff>
    </xdr:from>
    <xdr:to>
      <xdr:col>107</xdr:col>
      <xdr:colOff>50800</xdr:colOff>
      <xdr:row>38</xdr:row>
      <xdr:rowOff>139700</xdr:rowOff>
    </xdr:to>
    <xdr:cxnSp macro="">
      <xdr:nvCxnSpPr>
        <xdr:cNvPr id="751" name="直線コネクタ 750"/>
        <xdr:cNvCxnSpPr/>
      </xdr:nvCxnSpPr>
      <xdr:spPr>
        <a:xfrm>
          <a:off x="19545300" y="6641473"/>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94369</xdr:rowOff>
    </xdr:from>
    <xdr:to>
      <xdr:col>102</xdr:col>
      <xdr:colOff>114300</xdr:colOff>
      <xdr:row>38</xdr:row>
      <xdr:rowOff>126373</xdr:rowOff>
    </xdr:to>
    <xdr:cxnSp macro="">
      <xdr:nvCxnSpPr>
        <xdr:cNvPr id="754" name="直線コネクタ 753"/>
        <xdr:cNvCxnSpPr/>
      </xdr:nvCxnSpPr>
      <xdr:spPr>
        <a:xfrm>
          <a:off x="18656300" y="660946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75573</xdr:rowOff>
    </xdr:from>
    <xdr:to>
      <xdr:col>102</xdr:col>
      <xdr:colOff>165100</xdr:colOff>
      <xdr:row>39</xdr:row>
      <xdr:rowOff>5723</xdr:rowOff>
    </xdr:to>
    <xdr:sp macro="" textlink="">
      <xdr:nvSpPr>
        <xdr:cNvPr id="770" name="楕円 769"/>
        <xdr:cNvSpPr/>
      </xdr:nvSpPr>
      <xdr:spPr>
        <a:xfrm>
          <a:off x="19494500" y="65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22250</xdr:rowOff>
    </xdr:from>
    <xdr:ext cx="378565" cy="259045"/>
    <xdr:sp macro="" textlink="">
      <xdr:nvSpPr>
        <xdr:cNvPr id="771" name="テキスト ボックス 770"/>
        <xdr:cNvSpPr txBox="1"/>
      </xdr:nvSpPr>
      <xdr:spPr>
        <a:xfrm>
          <a:off x="19356017" y="6365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43569</xdr:rowOff>
    </xdr:from>
    <xdr:to>
      <xdr:col>98</xdr:col>
      <xdr:colOff>38100</xdr:colOff>
      <xdr:row>38</xdr:row>
      <xdr:rowOff>145169</xdr:rowOff>
    </xdr:to>
    <xdr:sp macro="" textlink="">
      <xdr:nvSpPr>
        <xdr:cNvPr id="772" name="楕円 771"/>
        <xdr:cNvSpPr/>
      </xdr:nvSpPr>
      <xdr:spPr>
        <a:xfrm>
          <a:off x="186055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161696</xdr:rowOff>
    </xdr:from>
    <xdr:ext cx="469744" cy="259045"/>
    <xdr:sp macro="" textlink="">
      <xdr:nvSpPr>
        <xdr:cNvPr id="773" name="テキスト ボックス 772"/>
        <xdr:cNvSpPr txBox="1"/>
      </xdr:nvSpPr>
      <xdr:spPr>
        <a:xfrm>
          <a:off x="18421428" y="633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類似団体平均よりも高くなっているのは、衛生費、労働費、農林水産業費、土木費、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項目である。労働費については、緊急就労対策事業経費によるもの、農林水産業費については、水稲を中心とする農業関連の補助金、育苗施設の直営による経費が要因であると考えている。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及び実質単年度収支は黒字である。財政調整基金残高については、財政運営に大きな影響を及ぼす地方交付税等の先行きが不透明で財政確保が厳しい状況が見込まれることや特別の財政需要が生じた場合の財源調整等、後年度における財政運営を考慮し、積立を行っ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円を取り崩すこととしていたが、繰越金の確定や普通交付税の確定により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億円程度を積み立てたことから、実質単年度収支が黒字となっている。今後も限られた財源の中で、より効率的・効果的な行財政運営を行うことが必要である。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全会計が黒字であり、赤字比率はない。今後も財源確保が厳しい状況が見込まれるため、事務事業の見直しを更に進め、適切な事業実施により財政の健全化に努めていく。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7679669</v>
      </c>
      <c r="BO4" s="449"/>
      <c r="BP4" s="449"/>
      <c r="BQ4" s="449"/>
      <c r="BR4" s="449"/>
      <c r="BS4" s="449"/>
      <c r="BT4" s="449"/>
      <c r="BU4" s="450"/>
      <c r="BV4" s="448">
        <v>7484079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9.8000000000000007</v>
      </c>
      <c r="CU4" s="589"/>
      <c r="CV4" s="589"/>
      <c r="CW4" s="589"/>
      <c r="CX4" s="589"/>
      <c r="CY4" s="589"/>
      <c r="CZ4" s="589"/>
      <c r="DA4" s="590"/>
      <c r="DB4" s="588">
        <v>9.1999999999999993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7250532</v>
      </c>
      <c r="BO5" s="420"/>
      <c r="BP5" s="420"/>
      <c r="BQ5" s="420"/>
      <c r="BR5" s="420"/>
      <c r="BS5" s="420"/>
      <c r="BT5" s="420"/>
      <c r="BU5" s="421"/>
      <c r="BV5" s="419">
        <v>7117357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83.2</v>
      </c>
      <c r="CU5" s="417"/>
      <c r="CV5" s="417"/>
      <c r="CW5" s="417"/>
      <c r="CX5" s="417"/>
      <c r="CY5" s="417"/>
      <c r="CZ5" s="417"/>
      <c r="DA5" s="418"/>
      <c r="DB5" s="416">
        <v>82</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429137</v>
      </c>
      <c r="BO6" s="420"/>
      <c r="BP6" s="420"/>
      <c r="BQ6" s="420"/>
      <c r="BR6" s="420"/>
      <c r="BS6" s="420"/>
      <c r="BT6" s="420"/>
      <c r="BU6" s="421"/>
      <c r="BV6" s="419">
        <v>366722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83.9</v>
      </c>
      <c r="CU6" s="563"/>
      <c r="CV6" s="563"/>
      <c r="CW6" s="563"/>
      <c r="CX6" s="563"/>
      <c r="CY6" s="563"/>
      <c r="CZ6" s="563"/>
      <c r="DA6" s="564"/>
      <c r="DB6" s="562">
        <v>84.7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60698</v>
      </c>
      <c r="BO7" s="420"/>
      <c r="BP7" s="420"/>
      <c r="BQ7" s="420"/>
      <c r="BR7" s="420"/>
      <c r="BS7" s="420"/>
      <c r="BT7" s="420"/>
      <c r="BU7" s="421"/>
      <c r="BV7" s="419">
        <v>18790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3761471</v>
      </c>
      <c r="CU7" s="420"/>
      <c r="CV7" s="420"/>
      <c r="CW7" s="420"/>
      <c r="CX7" s="420"/>
      <c r="CY7" s="420"/>
      <c r="CZ7" s="420"/>
      <c r="DA7" s="421"/>
      <c r="DB7" s="419">
        <v>3798686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368439</v>
      </c>
      <c r="BO8" s="420"/>
      <c r="BP8" s="420"/>
      <c r="BQ8" s="420"/>
      <c r="BR8" s="420"/>
      <c r="BS8" s="420"/>
      <c r="BT8" s="420"/>
      <c r="BU8" s="421"/>
      <c r="BV8" s="419">
        <v>347932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0.18</v>
      </c>
      <c r="CU8" s="523"/>
      <c r="CV8" s="523"/>
      <c r="CW8" s="523"/>
      <c r="CX8" s="523"/>
      <c r="CY8" s="523"/>
      <c r="CZ8" s="523"/>
      <c r="DA8" s="524"/>
      <c r="DB8" s="522">
        <v>0.18</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4568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20507</v>
      </c>
      <c r="BO9" s="420"/>
      <c r="BP9" s="420"/>
      <c r="BQ9" s="420"/>
      <c r="BR9" s="420"/>
      <c r="BS9" s="420"/>
      <c r="BT9" s="420"/>
      <c r="BU9" s="421"/>
      <c r="BV9" s="419">
        <v>-2395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16.2</v>
      </c>
      <c r="CU9" s="417"/>
      <c r="CV9" s="417"/>
      <c r="CW9" s="417"/>
      <c r="CX9" s="417"/>
      <c r="CY9" s="417"/>
      <c r="CZ9" s="417"/>
      <c r="DA9" s="418"/>
      <c r="DB9" s="416">
        <v>15.5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4843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201003</v>
      </c>
      <c r="BO10" s="420"/>
      <c r="BP10" s="420"/>
      <c r="BQ10" s="420"/>
      <c r="BR10" s="420"/>
      <c r="BS10" s="420"/>
      <c r="BT10" s="420"/>
      <c r="BU10" s="421"/>
      <c r="BV10" s="419">
        <v>251003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4493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100000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4407</v>
      </c>
      <c r="S13" s="507"/>
      <c r="T13" s="507"/>
      <c r="U13" s="507"/>
      <c r="V13" s="508"/>
      <c r="W13" s="509" t="s">
        <v>142</v>
      </c>
      <c r="X13" s="405"/>
      <c r="Y13" s="405"/>
      <c r="Z13" s="405"/>
      <c r="AA13" s="405"/>
      <c r="AB13" s="406"/>
      <c r="AC13" s="372">
        <v>567</v>
      </c>
      <c r="AD13" s="373"/>
      <c r="AE13" s="373"/>
      <c r="AF13" s="373"/>
      <c r="AG13" s="374"/>
      <c r="AH13" s="372">
        <v>684</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71510</v>
      </c>
      <c r="BO13" s="420"/>
      <c r="BP13" s="420"/>
      <c r="BQ13" s="420"/>
      <c r="BR13" s="420"/>
      <c r="BS13" s="420"/>
      <c r="BT13" s="420"/>
      <c r="BU13" s="421"/>
      <c r="BV13" s="419">
        <v>148608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10.8</v>
      </c>
      <c r="CU13" s="417"/>
      <c r="CV13" s="417"/>
      <c r="CW13" s="417"/>
      <c r="CX13" s="417"/>
      <c r="CY13" s="417"/>
      <c r="CZ13" s="417"/>
      <c r="DA13" s="418"/>
      <c r="DB13" s="416">
        <v>11.4</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4547</v>
      </c>
      <c r="S14" s="507"/>
      <c r="T14" s="507"/>
      <c r="U14" s="507"/>
      <c r="V14" s="508"/>
      <c r="W14" s="510"/>
      <c r="X14" s="408"/>
      <c r="Y14" s="408"/>
      <c r="Z14" s="408"/>
      <c r="AA14" s="408"/>
      <c r="AB14" s="409"/>
      <c r="AC14" s="499">
        <v>25.4</v>
      </c>
      <c r="AD14" s="500"/>
      <c r="AE14" s="500"/>
      <c r="AF14" s="500"/>
      <c r="AG14" s="501"/>
      <c r="AH14" s="499">
        <v>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130</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4481</v>
      </c>
      <c r="S15" s="507"/>
      <c r="T15" s="507"/>
      <c r="U15" s="507"/>
      <c r="V15" s="508"/>
      <c r="W15" s="509" t="s">
        <v>150</v>
      </c>
      <c r="X15" s="405"/>
      <c r="Y15" s="405"/>
      <c r="Z15" s="405"/>
      <c r="AA15" s="405"/>
      <c r="AB15" s="406"/>
      <c r="AC15" s="372">
        <v>335</v>
      </c>
      <c r="AD15" s="373"/>
      <c r="AE15" s="373"/>
      <c r="AF15" s="373"/>
      <c r="AG15" s="374"/>
      <c r="AH15" s="372">
        <v>322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688018</v>
      </c>
      <c r="BO15" s="449"/>
      <c r="BP15" s="449"/>
      <c r="BQ15" s="449"/>
      <c r="BR15" s="449"/>
      <c r="BS15" s="449"/>
      <c r="BT15" s="449"/>
      <c r="BU15" s="450"/>
      <c r="BV15" s="448">
        <v>606977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15</v>
      </c>
      <c r="AD16" s="500"/>
      <c r="AE16" s="500"/>
      <c r="AF16" s="500"/>
      <c r="AG16" s="501"/>
      <c r="AH16" s="499">
        <v>13.6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3588387</v>
      </c>
      <c r="BO16" s="420"/>
      <c r="BP16" s="420"/>
      <c r="BQ16" s="420"/>
      <c r="BR16" s="420"/>
      <c r="BS16" s="420"/>
      <c r="BT16" s="420"/>
      <c r="BU16" s="421"/>
      <c r="BV16" s="419">
        <v>3558353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1330</v>
      </c>
      <c r="AD17" s="373"/>
      <c r="AE17" s="373"/>
      <c r="AF17" s="373"/>
      <c r="AG17" s="374"/>
      <c r="AH17" s="372">
        <v>1355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829470</v>
      </c>
      <c r="BO17" s="420"/>
      <c r="BP17" s="420"/>
      <c r="BQ17" s="420"/>
      <c r="BR17" s="420"/>
      <c r="BS17" s="420"/>
      <c r="BT17" s="420"/>
      <c r="BU17" s="421"/>
      <c r="BV17" s="419">
        <v>724179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449.78</v>
      </c>
      <c r="M18" s="472"/>
      <c r="N18" s="472"/>
      <c r="O18" s="472"/>
      <c r="P18" s="472"/>
      <c r="Q18" s="472"/>
      <c r="R18" s="473"/>
      <c r="S18" s="473"/>
      <c r="T18" s="473"/>
      <c r="U18" s="473"/>
      <c r="V18" s="474"/>
      <c r="W18" s="490"/>
      <c r="X18" s="491"/>
      <c r="Y18" s="491"/>
      <c r="Z18" s="491"/>
      <c r="AA18" s="491"/>
      <c r="AB18" s="515"/>
      <c r="AC18" s="389">
        <v>59.6</v>
      </c>
      <c r="AD18" s="390"/>
      <c r="AE18" s="390"/>
      <c r="AF18" s="390"/>
      <c r="AG18" s="475"/>
      <c r="AH18" s="389">
        <v>57.4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3178509</v>
      </c>
      <c r="BO18" s="420"/>
      <c r="BP18" s="420"/>
      <c r="BQ18" s="420"/>
      <c r="BR18" s="420"/>
      <c r="BS18" s="420"/>
      <c r="BT18" s="420"/>
      <c r="BU18" s="421"/>
      <c r="BV18" s="419">
        <v>3185666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5016987</v>
      </c>
      <c r="BO19" s="420"/>
      <c r="BP19" s="420"/>
      <c r="BQ19" s="420"/>
      <c r="BR19" s="420"/>
      <c r="BS19" s="420"/>
      <c r="BT19" s="420"/>
      <c r="BU19" s="421"/>
      <c r="BV19" s="419">
        <v>4957499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2081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8363070</v>
      </c>
      <c r="BO22" s="449"/>
      <c r="BP22" s="449"/>
      <c r="BQ22" s="449"/>
      <c r="BR22" s="449"/>
      <c r="BS22" s="449"/>
      <c r="BT22" s="449"/>
      <c r="BU22" s="450"/>
      <c r="BV22" s="448">
        <v>8612765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6930663</v>
      </c>
      <c r="BO23" s="420"/>
      <c r="BP23" s="420"/>
      <c r="BQ23" s="420"/>
      <c r="BR23" s="420"/>
      <c r="BS23" s="420"/>
      <c r="BT23" s="420"/>
      <c r="BU23" s="421"/>
      <c r="BV23" s="419">
        <v>7198926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6700</v>
      </c>
      <c r="R24" s="373"/>
      <c r="S24" s="373"/>
      <c r="T24" s="373"/>
      <c r="U24" s="373"/>
      <c r="V24" s="374"/>
      <c r="W24" s="462"/>
      <c r="X24" s="399"/>
      <c r="Y24" s="400"/>
      <c r="Z24" s="375" t="s">
        <v>175</v>
      </c>
      <c r="AA24" s="376"/>
      <c r="AB24" s="376"/>
      <c r="AC24" s="376"/>
      <c r="AD24" s="376"/>
      <c r="AE24" s="376"/>
      <c r="AF24" s="376"/>
      <c r="AG24" s="377"/>
      <c r="AH24" s="372">
        <v>117</v>
      </c>
      <c r="AI24" s="373"/>
      <c r="AJ24" s="373"/>
      <c r="AK24" s="373"/>
      <c r="AL24" s="374"/>
      <c r="AM24" s="372">
        <v>332280</v>
      </c>
      <c r="AN24" s="373"/>
      <c r="AO24" s="373"/>
      <c r="AP24" s="373"/>
      <c r="AQ24" s="373"/>
      <c r="AR24" s="374"/>
      <c r="AS24" s="372">
        <v>2840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6637842</v>
      </c>
      <c r="BO24" s="420"/>
      <c r="BP24" s="420"/>
      <c r="BQ24" s="420"/>
      <c r="BR24" s="420"/>
      <c r="BS24" s="420"/>
      <c r="BT24" s="420"/>
      <c r="BU24" s="421"/>
      <c r="BV24" s="419">
        <v>6718554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5770</v>
      </c>
      <c r="R25" s="373"/>
      <c r="S25" s="373"/>
      <c r="T25" s="373"/>
      <c r="U25" s="373"/>
      <c r="V25" s="374"/>
      <c r="W25" s="462"/>
      <c r="X25" s="399"/>
      <c r="Y25" s="400"/>
      <c r="Z25" s="375" t="s">
        <v>178</v>
      </c>
      <c r="AA25" s="376"/>
      <c r="AB25" s="376"/>
      <c r="AC25" s="376"/>
      <c r="AD25" s="376"/>
      <c r="AE25" s="376"/>
      <c r="AF25" s="376"/>
      <c r="AG25" s="377"/>
      <c r="AH25" s="372" t="s">
        <v>130</v>
      </c>
      <c r="AI25" s="373"/>
      <c r="AJ25" s="373"/>
      <c r="AK25" s="373"/>
      <c r="AL25" s="374"/>
      <c r="AM25" s="372" t="s">
        <v>179</v>
      </c>
      <c r="AN25" s="373"/>
      <c r="AO25" s="373"/>
      <c r="AP25" s="373"/>
      <c r="AQ25" s="373"/>
      <c r="AR25" s="374"/>
      <c r="AS25" s="372" t="s">
        <v>130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101335</v>
      </c>
      <c r="BO25" s="449"/>
      <c r="BP25" s="449"/>
      <c r="BQ25" s="449"/>
      <c r="BR25" s="449"/>
      <c r="BS25" s="449"/>
      <c r="BT25" s="449"/>
      <c r="BU25" s="450"/>
      <c r="BV25" s="448">
        <v>116446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5340</v>
      </c>
      <c r="R26" s="373"/>
      <c r="S26" s="373"/>
      <c r="T26" s="373"/>
      <c r="U26" s="373"/>
      <c r="V26" s="374"/>
      <c r="W26" s="462"/>
      <c r="X26" s="399"/>
      <c r="Y26" s="400"/>
      <c r="Z26" s="375" t="s">
        <v>182</v>
      </c>
      <c r="AA26" s="430"/>
      <c r="AB26" s="430"/>
      <c r="AC26" s="430"/>
      <c r="AD26" s="430"/>
      <c r="AE26" s="430"/>
      <c r="AF26" s="430"/>
      <c r="AG26" s="431"/>
      <c r="AH26" s="372">
        <v>1</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185</v>
      </c>
      <c r="F27" s="376"/>
      <c r="G27" s="376"/>
      <c r="H27" s="376"/>
      <c r="I27" s="376"/>
      <c r="J27" s="376"/>
      <c r="K27" s="377"/>
      <c r="L27" s="372">
        <v>1</v>
      </c>
      <c r="M27" s="373"/>
      <c r="N27" s="373"/>
      <c r="O27" s="373"/>
      <c r="P27" s="374"/>
      <c r="Q27" s="372">
        <v>2570</v>
      </c>
      <c r="R27" s="373"/>
      <c r="S27" s="373"/>
      <c r="T27" s="373"/>
      <c r="U27" s="373"/>
      <c r="V27" s="374"/>
      <c r="W27" s="462"/>
      <c r="X27" s="399"/>
      <c r="Y27" s="400"/>
      <c r="Z27" s="375" t="s">
        <v>186</v>
      </c>
      <c r="AA27" s="376"/>
      <c r="AB27" s="376"/>
      <c r="AC27" s="376"/>
      <c r="AD27" s="376"/>
      <c r="AE27" s="376"/>
      <c r="AF27" s="376"/>
      <c r="AG27" s="377"/>
      <c r="AH27" s="372" t="s">
        <v>130</v>
      </c>
      <c r="AI27" s="373"/>
      <c r="AJ27" s="373"/>
      <c r="AK27" s="373"/>
      <c r="AL27" s="374"/>
      <c r="AM27" s="372" t="s">
        <v>130</v>
      </c>
      <c r="AN27" s="373"/>
      <c r="AO27" s="373"/>
      <c r="AP27" s="373"/>
      <c r="AQ27" s="373"/>
      <c r="AR27" s="374"/>
      <c r="AS27" s="372" t="s">
        <v>130</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113916</v>
      </c>
      <c r="BO27" s="454"/>
      <c r="BP27" s="454"/>
      <c r="BQ27" s="454"/>
      <c r="BR27" s="454"/>
      <c r="BS27" s="454"/>
      <c r="BT27" s="454"/>
      <c r="BU27" s="455"/>
      <c r="BV27" s="453">
        <v>124554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188</v>
      </c>
      <c r="F28" s="376"/>
      <c r="G28" s="376"/>
      <c r="H28" s="376"/>
      <c r="I28" s="376"/>
      <c r="J28" s="376"/>
      <c r="K28" s="377"/>
      <c r="L28" s="372">
        <v>1</v>
      </c>
      <c r="M28" s="373"/>
      <c r="N28" s="373"/>
      <c r="O28" s="373"/>
      <c r="P28" s="374"/>
      <c r="Q28" s="372">
        <v>2050</v>
      </c>
      <c r="R28" s="373"/>
      <c r="S28" s="373"/>
      <c r="T28" s="373"/>
      <c r="U28" s="373"/>
      <c r="V28" s="374"/>
      <c r="W28" s="462"/>
      <c r="X28" s="399"/>
      <c r="Y28" s="400"/>
      <c r="Z28" s="375" t="s">
        <v>189</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1560726</v>
      </c>
      <c r="BO28" s="449"/>
      <c r="BP28" s="449"/>
      <c r="BQ28" s="449"/>
      <c r="BR28" s="449"/>
      <c r="BS28" s="449"/>
      <c r="BT28" s="449"/>
      <c r="BU28" s="450"/>
      <c r="BV28" s="448">
        <v>1509723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191</v>
      </c>
      <c r="F29" s="376"/>
      <c r="G29" s="376"/>
      <c r="H29" s="376"/>
      <c r="I29" s="376"/>
      <c r="J29" s="376"/>
      <c r="K29" s="377"/>
      <c r="L29" s="372">
        <v>8</v>
      </c>
      <c r="M29" s="373"/>
      <c r="N29" s="373"/>
      <c r="O29" s="373"/>
      <c r="P29" s="374"/>
      <c r="Q29" s="372">
        <v>1720</v>
      </c>
      <c r="R29" s="373"/>
      <c r="S29" s="373"/>
      <c r="T29" s="373"/>
      <c r="U29" s="373"/>
      <c r="V29" s="374"/>
      <c r="W29" s="463"/>
      <c r="X29" s="464"/>
      <c r="Y29" s="465"/>
      <c r="Z29" s="375" t="s">
        <v>192</v>
      </c>
      <c r="AA29" s="376"/>
      <c r="AB29" s="376"/>
      <c r="AC29" s="376"/>
      <c r="AD29" s="376"/>
      <c r="AE29" s="376"/>
      <c r="AF29" s="376"/>
      <c r="AG29" s="377"/>
      <c r="AH29" s="372">
        <v>117</v>
      </c>
      <c r="AI29" s="373"/>
      <c r="AJ29" s="373"/>
      <c r="AK29" s="373"/>
      <c r="AL29" s="374"/>
      <c r="AM29" s="372">
        <v>332280</v>
      </c>
      <c r="AN29" s="373"/>
      <c r="AO29" s="373"/>
      <c r="AP29" s="373"/>
      <c r="AQ29" s="373"/>
      <c r="AR29" s="374"/>
      <c r="AS29" s="372">
        <v>2840</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276211</v>
      </c>
      <c r="BO29" s="420"/>
      <c r="BP29" s="420"/>
      <c r="BQ29" s="420"/>
      <c r="BR29" s="420"/>
      <c r="BS29" s="420"/>
      <c r="BT29" s="420"/>
      <c r="BU29" s="421"/>
      <c r="BV29" s="419">
        <v>310450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95.1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3258646</v>
      </c>
      <c r="BO30" s="454"/>
      <c r="BP30" s="454"/>
      <c r="BQ30" s="454"/>
      <c r="BR30" s="454"/>
      <c r="BS30" s="454"/>
      <c r="BT30" s="454"/>
      <c r="BU30" s="455"/>
      <c r="BV30" s="453">
        <v>3126869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後志広域連合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奨学資金特別会計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南部後志環境衛生組合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後志公平委員会特別会計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IF('各会計、関係団体の財政状況及び健全化判断比率'!B33="","",'各会計、関係団体の財政状況及び健全化判断比率'!B33)</f>
        <v>幽泉閣事業特別会計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羊蹄山ろく消防組合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地域振興事業特別会計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南部後志衛生施設組合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f t="shared" ref="C38:C43" si="5">IF(E38="","",C37+1)</f>
        <v>5</v>
      </c>
      <c r="D38" s="367"/>
      <c r="E38" s="368" t="str">
        <f>IF('各会計、関係団体の財政状況及び健全化判断比率'!B11="","",'各会計、関係団体の財政状況及び健全化判断比率'!B11)</f>
        <v>特産品開発事業特別会計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後志教育研修センター</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rB1wDLa7oE3DwAX1C31lGE5yOwOSpzkeEXE/+LqqTwzhaUNYH9dXDytTJcNU1i45MBq/V0HWIoSWnOCBE75k4w==" saltValue="Hz3eh4HMdSV0CeVdNDOx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9"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51" t="s">
        <v>569</v>
      </c>
      <c r="D34" s="1151"/>
      <c r="E34" s="1152"/>
      <c r="F34" s="32">
        <v>11.37</v>
      </c>
      <c r="G34" s="33">
        <v>9.7200000000000006</v>
      </c>
      <c r="H34" s="33">
        <v>9.92</v>
      </c>
      <c r="I34" s="33">
        <v>9.09</v>
      </c>
      <c r="J34" s="34">
        <v>9.74</v>
      </c>
      <c r="K34" s="22"/>
      <c r="L34" s="22"/>
      <c r="M34" s="22"/>
      <c r="N34" s="22"/>
      <c r="O34" s="22"/>
      <c r="P34" s="22"/>
    </row>
    <row r="35" spans="1:16" ht="39" customHeight="1">
      <c r="A35" s="22"/>
      <c r="B35" s="35"/>
      <c r="C35" s="1145" t="s">
        <v>570</v>
      </c>
      <c r="D35" s="1146"/>
      <c r="E35" s="1147"/>
      <c r="F35" s="36">
        <v>0.25</v>
      </c>
      <c r="G35" s="37">
        <v>0.22</v>
      </c>
      <c r="H35" s="37">
        <v>0.15</v>
      </c>
      <c r="I35" s="37">
        <v>0.2</v>
      </c>
      <c r="J35" s="38">
        <v>0.27</v>
      </c>
      <c r="K35" s="22"/>
      <c r="L35" s="22"/>
      <c r="M35" s="22"/>
      <c r="N35" s="22"/>
      <c r="O35" s="22"/>
      <c r="P35" s="22"/>
    </row>
    <row r="36" spans="1:16" ht="39" customHeight="1">
      <c r="A36" s="22"/>
      <c r="B36" s="35"/>
      <c r="C36" s="1145" t="s">
        <v>571</v>
      </c>
      <c r="D36" s="1146"/>
      <c r="E36" s="1147"/>
      <c r="F36" s="36">
        <v>0.02</v>
      </c>
      <c r="G36" s="37">
        <v>0.19</v>
      </c>
      <c r="H36" s="37">
        <v>0.11</v>
      </c>
      <c r="I36" s="37">
        <v>0.08</v>
      </c>
      <c r="J36" s="38">
        <v>0.22</v>
      </c>
      <c r="K36" s="22"/>
      <c r="L36" s="22"/>
      <c r="M36" s="22"/>
      <c r="N36" s="22"/>
      <c r="O36" s="22"/>
      <c r="P36" s="22"/>
    </row>
    <row r="37" spans="1:16" ht="39" customHeight="1">
      <c r="A37" s="22"/>
      <c r="B37" s="35"/>
      <c r="C37" s="1145" t="s">
        <v>572</v>
      </c>
      <c r="D37" s="1146"/>
      <c r="E37" s="1147"/>
      <c r="F37" s="36">
        <v>0.13</v>
      </c>
      <c r="G37" s="37">
        <v>0.28999999999999998</v>
      </c>
      <c r="H37" s="37">
        <v>0.2</v>
      </c>
      <c r="I37" s="37">
        <v>0.14000000000000001</v>
      </c>
      <c r="J37" s="38">
        <v>0.18</v>
      </c>
      <c r="K37" s="22"/>
      <c r="L37" s="22"/>
      <c r="M37" s="22"/>
      <c r="N37" s="22"/>
      <c r="O37" s="22"/>
      <c r="P37" s="22"/>
    </row>
    <row r="38" spans="1:16" ht="39" customHeight="1">
      <c r="A38" s="22"/>
      <c r="B38" s="35"/>
      <c r="C38" s="1145" t="s">
        <v>573</v>
      </c>
      <c r="D38" s="1146"/>
      <c r="E38" s="1147"/>
      <c r="F38" s="36">
        <v>0.13</v>
      </c>
      <c r="G38" s="37">
        <v>7.0000000000000007E-2</v>
      </c>
      <c r="H38" s="37">
        <v>0.03</v>
      </c>
      <c r="I38" s="37">
        <v>0.13</v>
      </c>
      <c r="J38" s="38">
        <v>0.12</v>
      </c>
      <c r="K38" s="22"/>
      <c r="L38" s="22"/>
      <c r="M38" s="22"/>
      <c r="N38" s="22"/>
      <c r="O38" s="22"/>
      <c r="P38" s="22"/>
    </row>
    <row r="39" spans="1:16" ht="39" customHeight="1">
      <c r="A39" s="22"/>
      <c r="B39" s="35"/>
      <c r="C39" s="1145" t="s">
        <v>574</v>
      </c>
      <c r="D39" s="1146"/>
      <c r="E39" s="1147"/>
      <c r="F39" s="36">
        <v>0.12</v>
      </c>
      <c r="G39" s="37">
        <v>0.18</v>
      </c>
      <c r="H39" s="37">
        <v>0.2</v>
      </c>
      <c r="I39" s="37">
        <v>0.19</v>
      </c>
      <c r="J39" s="38">
        <v>0.05</v>
      </c>
      <c r="K39" s="22"/>
      <c r="L39" s="22"/>
      <c r="M39" s="22"/>
      <c r="N39" s="22"/>
      <c r="O39" s="22"/>
      <c r="P39" s="22"/>
    </row>
    <row r="40" spans="1:16" ht="39" customHeight="1">
      <c r="A40" s="22"/>
      <c r="B40" s="35"/>
      <c r="C40" s="1145" t="s">
        <v>575</v>
      </c>
      <c r="D40" s="1146"/>
      <c r="E40" s="1147"/>
      <c r="F40" s="36">
        <v>0.03</v>
      </c>
      <c r="G40" s="37">
        <v>0.03</v>
      </c>
      <c r="H40" s="37">
        <v>0.03</v>
      </c>
      <c r="I40" s="37">
        <v>0.02</v>
      </c>
      <c r="J40" s="38">
        <v>0.02</v>
      </c>
      <c r="K40" s="22"/>
      <c r="L40" s="22"/>
      <c r="M40" s="22"/>
      <c r="N40" s="22"/>
      <c r="O40" s="22"/>
      <c r="P40" s="22"/>
    </row>
    <row r="41" spans="1:16" ht="39" customHeight="1">
      <c r="A41" s="22"/>
      <c r="B41" s="35"/>
      <c r="C41" s="1145" t="s">
        <v>576</v>
      </c>
      <c r="D41" s="1146"/>
      <c r="E41" s="1147"/>
      <c r="F41" s="36">
        <v>0.03</v>
      </c>
      <c r="G41" s="37">
        <v>0.02</v>
      </c>
      <c r="H41" s="37">
        <v>0</v>
      </c>
      <c r="I41" s="37">
        <v>0.02</v>
      </c>
      <c r="J41" s="38">
        <v>0.01</v>
      </c>
      <c r="K41" s="22"/>
      <c r="L41" s="22"/>
      <c r="M41" s="22"/>
      <c r="N41" s="22"/>
      <c r="O41" s="22"/>
      <c r="P41" s="22"/>
    </row>
    <row r="42" spans="1:16" ht="39" customHeight="1">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c r="A43" s="22"/>
      <c r="B43" s="40"/>
      <c r="C43" s="1148" t="s">
        <v>578</v>
      </c>
      <c r="D43" s="1149"/>
      <c r="E43" s="1150"/>
      <c r="F43" s="41">
        <v>0.04</v>
      </c>
      <c r="G43" s="42">
        <v>0.05</v>
      </c>
      <c r="H43" s="42">
        <v>0.06</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vcko4vA/6n8CPCtRObG36OPrjiD9zigbQSSfBqqVxLYbB5FMylZqVeDioeT9zpQ9aQ7BW3UokvkQxY84SRFyA==" saltValue="ofWezx8tutqozQqhzEKL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L59" sqref="L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76" t="s">
        <v>11</v>
      </c>
      <c r="C45" s="1177"/>
      <c r="D45" s="58"/>
      <c r="E45" s="1182" t="s">
        <v>12</v>
      </c>
      <c r="F45" s="1182"/>
      <c r="G45" s="1182"/>
      <c r="H45" s="1182"/>
      <c r="I45" s="1182"/>
      <c r="J45" s="1183"/>
      <c r="K45" s="59">
        <v>804</v>
      </c>
      <c r="L45" s="60">
        <v>847</v>
      </c>
      <c r="M45" s="60">
        <v>843</v>
      </c>
      <c r="N45" s="60">
        <v>862</v>
      </c>
      <c r="O45" s="61">
        <v>904</v>
      </c>
      <c r="P45" s="48"/>
      <c r="Q45" s="48"/>
      <c r="R45" s="48"/>
      <c r="S45" s="48"/>
      <c r="T45" s="48"/>
      <c r="U45" s="48"/>
    </row>
    <row r="46" spans="1:21" ht="30.75" customHeight="1">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c r="A48" s="48"/>
      <c r="B48" s="1178"/>
      <c r="C48" s="1179"/>
      <c r="D48" s="62"/>
      <c r="E48" s="1155" t="s">
        <v>15</v>
      </c>
      <c r="F48" s="1155"/>
      <c r="G48" s="1155"/>
      <c r="H48" s="1155"/>
      <c r="I48" s="1155"/>
      <c r="J48" s="1156"/>
      <c r="K48" s="63">
        <v>90</v>
      </c>
      <c r="L48" s="64">
        <v>93</v>
      </c>
      <c r="M48" s="64">
        <v>87</v>
      </c>
      <c r="N48" s="64">
        <v>90</v>
      </c>
      <c r="O48" s="65">
        <v>97</v>
      </c>
      <c r="P48" s="48"/>
      <c r="Q48" s="48"/>
      <c r="R48" s="48"/>
      <c r="S48" s="48"/>
      <c r="T48" s="48"/>
      <c r="U48" s="48"/>
    </row>
    <row r="49" spans="1:21" ht="30.75" customHeight="1">
      <c r="A49" s="48"/>
      <c r="B49" s="1178"/>
      <c r="C49" s="1179"/>
      <c r="D49" s="62"/>
      <c r="E49" s="1155" t="s">
        <v>16</v>
      </c>
      <c r="F49" s="1155"/>
      <c r="G49" s="1155"/>
      <c r="H49" s="1155"/>
      <c r="I49" s="1155"/>
      <c r="J49" s="1156"/>
      <c r="K49" s="63">
        <v>9</v>
      </c>
      <c r="L49" s="64">
        <v>8</v>
      </c>
      <c r="M49" s="64">
        <v>8</v>
      </c>
      <c r="N49" s="64">
        <v>9</v>
      </c>
      <c r="O49" s="65">
        <v>9</v>
      </c>
      <c r="P49" s="48"/>
      <c r="Q49" s="48"/>
      <c r="R49" s="48"/>
      <c r="S49" s="48"/>
      <c r="T49" s="48"/>
      <c r="U49" s="48"/>
    </row>
    <row r="50" spans="1:21" ht="30.75" customHeight="1">
      <c r="A50" s="48"/>
      <c r="B50" s="1178"/>
      <c r="C50" s="1179"/>
      <c r="D50" s="62"/>
      <c r="E50" s="1155" t="s">
        <v>17</v>
      </c>
      <c r="F50" s="1155"/>
      <c r="G50" s="1155"/>
      <c r="H50" s="1155"/>
      <c r="I50" s="1155"/>
      <c r="J50" s="1156"/>
      <c r="K50" s="63">
        <v>39</v>
      </c>
      <c r="L50" s="64">
        <v>38</v>
      </c>
      <c r="M50" s="64">
        <v>24</v>
      </c>
      <c r="N50" s="64">
        <v>40</v>
      </c>
      <c r="O50" s="65">
        <v>24</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620</v>
      </c>
      <c r="L52" s="64">
        <v>638</v>
      </c>
      <c r="M52" s="64">
        <v>621</v>
      </c>
      <c r="N52" s="64">
        <v>671</v>
      </c>
      <c r="O52" s="65">
        <v>695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322</v>
      </c>
      <c r="L53" s="69">
        <v>348</v>
      </c>
      <c r="M53" s="69">
        <v>341</v>
      </c>
      <c r="N53" s="69">
        <v>330</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hftPa1RcRqeHw66baXOIIVp3P/HhF5I+nXP++ns8WfcXAUjNzKTsoCAW2iw5YXIjbjIxce7M/iWKjOnJG1C3Q==" saltValue="b9+8ncak/GvBF+6r6fca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196" t="s">
        <v>32</v>
      </c>
      <c r="C41" s="1197"/>
      <c r="D41" s="105"/>
      <c r="E41" s="1198" t="s">
        <v>33</v>
      </c>
      <c r="F41" s="1198"/>
      <c r="G41" s="1198"/>
      <c r="H41" s="1199"/>
      <c r="I41" s="355">
        <v>8518</v>
      </c>
      <c r="J41" s="356">
        <v>8613</v>
      </c>
      <c r="K41" s="356">
        <v>8808</v>
      </c>
      <c r="L41" s="356">
        <v>8613</v>
      </c>
      <c r="M41" s="357">
        <v>8363</v>
      </c>
    </row>
    <row r="42" spans="2:13" ht="27.75" customHeight="1">
      <c r="B42" s="1186"/>
      <c r="C42" s="1187"/>
      <c r="D42" s="106"/>
      <c r="E42" s="1190" t="s">
        <v>34</v>
      </c>
      <c r="F42" s="1190"/>
      <c r="G42" s="1190"/>
      <c r="H42" s="1191"/>
      <c r="I42" s="358">
        <v>18</v>
      </c>
      <c r="J42" s="359">
        <v>6</v>
      </c>
      <c r="K42" s="359" t="s">
        <v>520</v>
      </c>
      <c r="L42" s="359" t="s">
        <v>520</v>
      </c>
      <c r="M42" s="360" t="s">
        <v>520</v>
      </c>
    </row>
    <row r="43" spans="2:13" ht="27.75" customHeight="1">
      <c r="B43" s="1186"/>
      <c r="C43" s="1187"/>
      <c r="D43" s="106"/>
      <c r="E43" s="1190" t="s">
        <v>35</v>
      </c>
      <c r="F43" s="1190"/>
      <c r="G43" s="1190"/>
      <c r="H43" s="1191"/>
      <c r="I43" s="358">
        <v>861</v>
      </c>
      <c r="J43" s="359">
        <v>945</v>
      </c>
      <c r="K43" s="359">
        <v>891</v>
      </c>
      <c r="L43" s="359">
        <v>799</v>
      </c>
      <c r="M43" s="360">
        <v>761</v>
      </c>
    </row>
    <row r="44" spans="2:13" ht="27.75" customHeight="1">
      <c r="B44" s="1186"/>
      <c r="C44" s="1187"/>
      <c r="D44" s="106"/>
      <c r="E44" s="1190" t="s">
        <v>36</v>
      </c>
      <c r="F44" s="1190"/>
      <c r="G44" s="1190"/>
      <c r="H44" s="1191"/>
      <c r="I44" s="358">
        <v>42</v>
      </c>
      <c r="J44" s="359">
        <v>32</v>
      </c>
      <c r="K44" s="359">
        <v>23</v>
      </c>
      <c r="L44" s="359">
        <v>15</v>
      </c>
      <c r="M44" s="360">
        <v>63</v>
      </c>
    </row>
    <row r="45" spans="2:13" ht="27.75" customHeight="1">
      <c r="B45" s="1186"/>
      <c r="C45" s="1187"/>
      <c r="D45" s="106"/>
      <c r="E45" s="1190" t="s">
        <v>37</v>
      </c>
      <c r="F45" s="1190"/>
      <c r="G45" s="1190"/>
      <c r="H45" s="1191"/>
      <c r="I45" s="358">
        <v>1082</v>
      </c>
      <c r="J45" s="359">
        <v>1066</v>
      </c>
      <c r="K45" s="359">
        <v>1055</v>
      </c>
      <c r="L45" s="359">
        <v>1011</v>
      </c>
      <c r="M45" s="360">
        <v>988</v>
      </c>
    </row>
    <row r="46" spans="2:13" ht="27.75" customHeight="1">
      <c r="B46" s="1186"/>
      <c r="C46" s="1187"/>
      <c r="D46" s="107"/>
      <c r="E46" s="1190" t="s">
        <v>38</v>
      </c>
      <c r="F46" s="1190"/>
      <c r="G46" s="1190"/>
      <c r="H46" s="1191"/>
      <c r="I46" s="358" t="s">
        <v>520</v>
      </c>
      <c r="J46" s="359" t="s">
        <v>520</v>
      </c>
      <c r="K46" s="359" t="s">
        <v>520</v>
      </c>
      <c r="L46" s="359" t="s">
        <v>520</v>
      </c>
      <c r="M46" s="360" t="s">
        <v>520</v>
      </c>
    </row>
    <row r="47" spans="2:13" ht="27.75" customHeight="1">
      <c r="B47" s="1186"/>
      <c r="C47" s="1187"/>
      <c r="D47" s="108"/>
      <c r="E47" s="1200" t="s">
        <v>39</v>
      </c>
      <c r="F47" s="1201"/>
      <c r="G47" s="1201"/>
      <c r="H47" s="1202"/>
      <c r="I47" s="358" t="s">
        <v>520</v>
      </c>
      <c r="J47" s="359" t="s">
        <v>520</v>
      </c>
      <c r="K47" s="359" t="s">
        <v>520</v>
      </c>
      <c r="L47" s="359" t="s">
        <v>520</v>
      </c>
      <c r="M47" s="360" t="s">
        <v>520</v>
      </c>
    </row>
    <row r="48" spans="2:13" ht="27.75" customHeight="1">
      <c r="B48" s="1186"/>
      <c r="C48" s="1187"/>
      <c r="D48" s="106"/>
      <c r="E48" s="1190" t="s">
        <v>40</v>
      </c>
      <c r="F48" s="1190"/>
      <c r="G48" s="1190"/>
      <c r="H48" s="1191"/>
      <c r="I48" s="358" t="s">
        <v>520</v>
      </c>
      <c r="J48" s="359" t="s">
        <v>520</v>
      </c>
      <c r="K48" s="359" t="s">
        <v>520</v>
      </c>
      <c r="L48" s="359" t="s">
        <v>520</v>
      </c>
      <c r="M48" s="360" t="s">
        <v>520</v>
      </c>
    </row>
    <row r="49" spans="2:13" ht="27.75" customHeight="1">
      <c r="B49" s="1188"/>
      <c r="C49" s="1189"/>
      <c r="D49" s="106"/>
      <c r="E49" s="1190" t="s">
        <v>41</v>
      </c>
      <c r="F49" s="1190"/>
      <c r="G49" s="1190"/>
      <c r="H49" s="1191"/>
      <c r="I49" s="358" t="s">
        <v>520</v>
      </c>
      <c r="J49" s="359" t="s">
        <v>520</v>
      </c>
      <c r="K49" s="359" t="s">
        <v>520</v>
      </c>
      <c r="L49" s="359" t="s">
        <v>520</v>
      </c>
      <c r="M49" s="360" t="s">
        <v>520</v>
      </c>
    </row>
    <row r="50" spans="2:13" ht="27.75" customHeight="1">
      <c r="B50" s="1184" t="s">
        <v>42</v>
      </c>
      <c r="C50" s="1185"/>
      <c r="D50" s="109"/>
      <c r="E50" s="1190" t="s">
        <v>43</v>
      </c>
      <c r="F50" s="1190"/>
      <c r="G50" s="1190"/>
      <c r="H50" s="1191"/>
      <c r="I50" s="358">
        <v>4674</v>
      </c>
      <c r="J50" s="359">
        <v>4489</v>
      </c>
      <c r="K50" s="359">
        <v>4588</v>
      </c>
      <c r="L50" s="359">
        <v>5001</v>
      </c>
      <c r="M50" s="360">
        <v>5139</v>
      </c>
    </row>
    <row r="51" spans="2:13" ht="27.75" customHeight="1">
      <c r="B51" s="1186"/>
      <c r="C51" s="1187"/>
      <c r="D51" s="106"/>
      <c r="E51" s="1190" t="s">
        <v>44</v>
      </c>
      <c r="F51" s="1190"/>
      <c r="G51" s="1190"/>
      <c r="H51" s="1191"/>
      <c r="I51" s="358">
        <v>953</v>
      </c>
      <c r="J51" s="359">
        <v>1047</v>
      </c>
      <c r="K51" s="359">
        <v>987</v>
      </c>
      <c r="L51" s="359">
        <v>926</v>
      </c>
      <c r="M51" s="360">
        <v>819</v>
      </c>
    </row>
    <row r="52" spans="2:13" ht="27.75" customHeight="1">
      <c r="B52" s="1188"/>
      <c r="C52" s="1189"/>
      <c r="D52" s="106"/>
      <c r="E52" s="1190" t="s">
        <v>45</v>
      </c>
      <c r="F52" s="1190"/>
      <c r="G52" s="1190"/>
      <c r="H52" s="1191"/>
      <c r="I52" s="358">
        <v>5854</v>
      </c>
      <c r="J52" s="359">
        <v>5751</v>
      </c>
      <c r="K52" s="359">
        <v>5990</v>
      </c>
      <c r="L52" s="359">
        <v>5856</v>
      </c>
      <c r="M52" s="360">
        <v>5798</v>
      </c>
    </row>
    <row r="53" spans="2:13" ht="27.75" customHeight="1" thickBot="1">
      <c r="B53" s="1192" t="s">
        <v>46</v>
      </c>
      <c r="C53" s="1193"/>
      <c r="D53" s="110"/>
      <c r="E53" s="1194" t="s">
        <v>47</v>
      </c>
      <c r="F53" s="1194"/>
      <c r="G53" s="1194"/>
      <c r="H53" s="1195"/>
      <c r="I53" s="361">
        <v>-959</v>
      </c>
      <c r="J53" s="362">
        <v>-624</v>
      </c>
      <c r="K53" s="362">
        <v>-787</v>
      </c>
      <c r="L53" s="362">
        <v>-1345</v>
      </c>
      <c r="M53" s="363">
        <v>-1581</v>
      </c>
    </row>
    <row r="54" spans="2:13" ht="27.75" customHeight="1">
      <c r="B54" s="111" t="s">
        <v>48</v>
      </c>
      <c r="C54" s="112"/>
      <c r="D54" s="112"/>
      <c r="E54" s="113"/>
      <c r="F54" s="113"/>
      <c r="G54" s="113"/>
      <c r="H54" s="113"/>
      <c r="I54" s="114"/>
      <c r="J54" s="114"/>
      <c r="K54" s="114"/>
      <c r="L54" s="114"/>
      <c r="M54" s="114"/>
    </row>
    <row r="55" spans="2:13"/>
  </sheetData>
  <sheetProtection algorithmName="SHA-512" hashValue="bb5rI4C/8M9xRa/tOFclGLzclnp3njGkkPgjk3jVVB8PYeNxpgSipWYhhgiPjcooHo391LZ3zaqrxSOQJi2Qpg==" saltValue="T4oVjN3q72sJWh7fQkxY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85" zoomScaleNormal="85" zoomScaleSheetLayoutView="100" workbookViewId="0">
      <selection activeCell="G58" sqref="G5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564</v>
      </c>
      <c r="G54" s="119" t="s">
        <v>565</v>
      </c>
      <c r="H54" s="120" t="s">
        <v>566</v>
      </c>
    </row>
    <row r="55" spans="2:8" ht="52.5" customHeight="1">
      <c r="B55" s="121"/>
      <c r="C55" s="1211" t="s">
        <v>50</v>
      </c>
      <c r="D55" s="1211"/>
      <c r="E55" s="1212"/>
      <c r="F55" s="122">
        <v>1359</v>
      </c>
      <c r="G55" s="122">
        <v>1510</v>
      </c>
      <c r="H55" s="123">
        <v>1561</v>
      </c>
    </row>
    <row r="56" spans="2:8" ht="52.5" customHeight="1">
      <c r="B56" s="124"/>
      <c r="C56" s="1213" t="s">
        <v>51</v>
      </c>
      <c r="D56" s="1213"/>
      <c r="E56" s="1214"/>
      <c r="F56" s="125">
        <v>271</v>
      </c>
      <c r="G56" s="125">
        <v>310</v>
      </c>
      <c r="H56" s="126">
        <v>276</v>
      </c>
    </row>
    <row r="57" spans="2:8" ht="53.25" customHeight="1">
      <c r="B57" s="124"/>
      <c r="C57" s="1215" t="s">
        <v>52</v>
      </c>
      <c r="D57" s="1215"/>
      <c r="E57" s="1216"/>
      <c r="F57" s="127">
        <v>2903</v>
      </c>
      <c r="G57" s="127">
        <v>3127</v>
      </c>
      <c r="H57" s="128">
        <v>3259</v>
      </c>
    </row>
    <row r="58" spans="2:8" ht="45.75" customHeight="1">
      <c r="B58" s="129"/>
      <c r="C58" s="1203" t="s">
        <v>585</v>
      </c>
      <c r="D58" s="1204"/>
      <c r="E58" s="1205"/>
      <c r="F58" s="130">
        <v>2321</v>
      </c>
      <c r="G58" s="130">
        <v>2522</v>
      </c>
      <c r="H58" s="131">
        <v>2624</v>
      </c>
    </row>
    <row r="59" spans="2:8" ht="45.75" customHeight="1">
      <c r="B59" s="129"/>
      <c r="C59" s="1203" t="s">
        <v>586</v>
      </c>
      <c r="D59" s="1204"/>
      <c r="E59" s="1205"/>
      <c r="F59" s="130">
        <v>224</v>
      </c>
      <c r="G59" s="130">
        <v>229</v>
      </c>
      <c r="H59" s="131">
        <v>229</v>
      </c>
    </row>
    <row r="60" spans="2:8" ht="45.75" customHeight="1">
      <c r="B60" s="129"/>
      <c r="C60" s="1203" t="s">
        <v>587</v>
      </c>
      <c r="D60" s="1204"/>
      <c r="E60" s="1205"/>
      <c r="F60" s="130">
        <v>100</v>
      </c>
      <c r="G60" s="130">
        <v>100</v>
      </c>
      <c r="H60" s="131">
        <v>100</v>
      </c>
    </row>
    <row r="61" spans="2:8" ht="45.75" customHeight="1">
      <c r="B61" s="129"/>
      <c r="C61" s="1203" t="s">
        <v>588</v>
      </c>
      <c r="D61" s="1204"/>
      <c r="E61" s="1205"/>
      <c r="F61" s="130">
        <v>100</v>
      </c>
      <c r="G61" s="130">
        <v>100</v>
      </c>
      <c r="H61" s="131">
        <v>100</v>
      </c>
    </row>
    <row r="62" spans="2:8" ht="45.75" customHeight="1" thickBot="1">
      <c r="B62" s="132"/>
      <c r="C62" s="1206" t="s">
        <v>589</v>
      </c>
      <c r="D62" s="1207"/>
      <c r="E62" s="1208"/>
      <c r="F62" s="133">
        <v>49</v>
      </c>
      <c r="G62" s="133">
        <v>53</v>
      </c>
      <c r="H62" s="134">
        <v>55</v>
      </c>
    </row>
    <row r="63" spans="2:8" ht="52.5" customHeight="1" thickBot="1">
      <c r="B63" s="135"/>
      <c r="C63" s="1209" t="s">
        <v>53</v>
      </c>
      <c r="D63" s="1209"/>
      <c r="E63" s="1210"/>
      <c r="F63" s="136">
        <v>4532</v>
      </c>
      <c r="G63" s="136">
        <v>4947</v>
      </c>
      <c r="H63" s="137">
        <v>5096</v>
      </c>
    </row>
    <row r="64" spans="2:8"/>
  </sheetData>
  <sheetProtection algorithmName="SHA-512" hashValue="J8u8pSNsG8iIpPh3TLibX9F10Oq/2A/c6oNZ4FcaKtbbPOHN29jHfypAN/ucmIVnvyp+YMywR4Jh8u9KPNOgag==" saltValue="rYgakOvryeL+KshWxsRD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559</v>
      </c>
      <c r="G2" s="151"/>
      <c r="H2" s="152"/>
    </row>
    <row r="3" spans="1:8">
      <c r="A3" s="148" t="s">
        <v>552</v>
      </c>
      <c r="B3" s="153"/>
      <c r="C3" s="154"/>
      <c r="D3" s="155">
        <v>261360</v>
      </c>
      <c r="E3" s="156"/>
      <c r="F3" s="157">
        <v>271581</v>
      </c>
      <c r="G3" s="158"/>
      <c r="H3" s="159"/>
    </row>
    <row r="4" spans="1:8">
      <c r="A4" s="160"/>
      <c r="B4" s="161"/>
      <c r="C4" s="162"/>
      <c r="D4" s="163">
        <v>128552</v>
      </c>
      <c r="E4" s="164"/>
      <c r="F4" s="165">
        <v>117844</v>
      </c>
      <c r="G4" s="166"/>
      <c r="H4" s="167"/>
    </row>
    <row r="5" spans="1:8">
      <c r="A5" s="148" t="s">
        <v>554</v>
      </c>
      <c r="B5" s="153"/>
      <c r="C5" s="154"/>
      <c r="D5" s="155">
        <v>386296</v>
      </c>
      <c r="E5" s="156"/>
      <c r="F5" s="157">
        <v>268375</v>
      </c>
      <c r="G5" s="158"/>
      <c r="H5" s="159"/>
    </row>
    <row r="6" spans="1:8">
      <c r="A6" s="160"/>
      <c r="B6" s="161"/>
      <c r="C6" s="162"/>
      <c r="D6" s="163">
        <v>143720</v>
      </c>
      <c r="E6" s="164"/>
      <c r="F6" s="165">
        <v>119602</v>
      </c>
      <c r="G6" s="166"/>
      <c r="H6" s="167"/>
    </row>
    <row r="7" spans="1:8">
      <c r="A7" s="148" t="s">
        <v>555</v>
      </c>
      <c r="B7" s="153"/>
      <c r="C7" s="154"/>
      <c r="D7" s="155">
        <v>360320</v>
      </c>
      <c r="E7" s="156"/>
      <c r="F7" s="157">
        <v>301035</v>
      </c>
      <c r="G7" s="158"/>
      <c r="H7" s="159"/>
    </row>
    <row r="8" spans="1:8">
      <c r="A8" s="160"/>
      <c r="B8" s="161"/>
      <c r="C8" s="162"/>
      <c r="D8" s="163">
        <v>109390</v>
      </c>
      <c r="E8" s="164"/>
      <c r="F8" s="165">
        <v>154376</v>
      </c>
      <c r="G8" s="166"/>
      <c r="H8" s="167"/>
    </row>
    <row r="9" spans="1:8">
      <c r="A9" s="148" t="s">
        <v>556</v>
      </c>
      <c r="B9" s="153"/>
      <c r="C9" s="154"/>
      <c r="D9" s="155">
        <v>279219</v>
      </c>
      <c r="E9" s="156"/>
      <c r="F9" s="157">
        <v>277467</v>
      </c>
      <c r="G9" s="158"/>
      <c r="H9" s="159"/>
    </row>
    <row r="10" spans="1:8">
      <c r="A10" s="160"/>
      <c r="B10" s="161"/>
      <c r="C10" s="162"/>
      <c r="D10" s="163">
        <v>81389</v>
      </c>
      <c r="E10" s="164"/>
      <c r="F10" s="165">
        <v>128378</v>
      </c>
      <c r="G10" s="166"/>
      <c r="H10" s="167"/>
    </row>
    <row r="11" spans="1:8">
      <c r="A11" s="148" t="s">
        <v>557</v>
      </c>
      <c r="B11" s="153"/>
      <c r="C11" s="154"/>
      <c r="D11" s="155">
        <v>325085</v>
      </c>
      <c r="E11" s="156"/>
      <c r="F11" s="157">
        <v>282256</v>
      </c>
      <c r="G11" s="158"/>
      <c r="H11" s="159"/>
    </row>
    <row r="12" spans="1:8">
      <c r="A12" s="160"/>
      <c r="B12" s="161"/>
      <c r="C12" s="168"/>
      <c r="D12" s="163">
        <v>130179</v>
      </c>
      <c r="E12" s="164"/>
      <c r="F12" s="165">
        <v>145453</v>
      </c>
      <c r="G12" s="166"/>
      <c r="H12" s="167"/>
    </row>
    <row r="13" spans="1:8">
      <c r="A13" s="148"/>
      <c r="B13" s="153"/>
      <c r="C13" s="169"/>
      <c r="D13" s="170">
        <v>322456</v>
      </c>
      <c r="E13" s="171"/>
      <c r="F13" s="172">
        <v>280143</v>
      </c>
      <c r="G13" s="173"/>
      <c r="H13" s="159"/>
    </row>
    <row r="14" spans="1:8">
      <c r="A14" s="160"/>
      <c r="B14" s="161"/>
      <c r="C14" s="162"/>
      <c r="D14" s="163">
        <v>118646</v>
      </c>
      <c r="E14" s="164"/>
      <c r="F14" s="165">
        <v>133131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11.48</v>
      </c>
      <c r="C19" s="174">
        <f>ROUND(VALUE(SUBSTITUTE(実質収支比率等に係る経年分析!G$48,"▲","-")),2)</f>
        <v>9.84</v>
      </c>
      <c r="D19" s="174">
        <f>ROUND(VALUE(SUBSTITUTE(実質収支比率等に係る経年分析!H$48,"▲","-")),2)</f>
        <v>10.029999999999999</v>
      </c>
      <c r="E19" s="174">
        <f>ROUND(VALUE(SUBSTITUTE(実質収支比率等に係る経年分析!I$48,"▲","-")),2)</f>
        <v>9.16</v>
      </c>
      <c r="F19" s="174">
        <f>ROUND(VALUE(SUBSTITUTE(実質収支比率等に係る経年分析!J$48,"▲","-")),2)</f>
        <v>9.8000000000000007</v>
      </c>
    </row>
    <row r="20" spans="1:11">
      <c r="A20" s="174" t="s">
        <v>57</v>
      </c>
      <c r="B20" s="174">
        <f>ROUND(VALUE(SUBSTITUTE(実質収支比率等に係る経年分析!F$47,"▲","-")),2)</f>
        <v>48.57</v>
      </c>
      <c r="C20" s="174">
        <f>ROUND(VALUE(SUBSTITUTE(実質収支比率等に係る経年分析!G$47,"▲","-")),2)</f>
        <v>40.340000000000003</v>
      </c>
      <c r="D20" s="174">
        <f>ROUND(VALUE(SUBSTITUTE(実質収支比率等に係る経年分析!H$47,"▲","-")),2)</f>
        <v>38.89</v>
      </c>
      <c r="E20" s="174">
        <f>ROUND(VALUE(SUBSTITUTE(実質収支比率等に係る経年分析!I$47,"▲","-")),2)</f>
        <v>39.74</v>
      </c>
      <c r="F20" s="174">
        <f>ROUND(VALUE(SUBSTITUTE(実質収支比率等に係る経年分析!J$47,"▲","-")),2)</f>
        <v>41.49</v>
      </c>
    </row>
    <row r="21" spans="1:11">
      <c r="A21" s="174" t="s">
        <v>58</v>
      </c>
      <c r="B21" s="174">
        <f>IF(ISNUMBER(VALUE(SUBSTITUTE(実質収支比率等に係る経年分析!F$49,"▲","-"))),ROUND(VALUE(SUBSTITUTE(実質収支比率等に係る経年分析!F$49,"▲","-")),2),NA())</f>
        <v>-3.46</v>
      </c>
      <c r="C21" s="174">
        <f>IF(ISNUMBER(VALUE(SUBSTITUTE(実質収支比率等に係る経年分析!G$49,"▲","-"))),ROUND(VALUE(SUBSTITUTE(実質収支比率等に係る経年分析!G$49,"▲","-")),2),NA())</f>
        <v>-6.73</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3.91</v>
      </c>
      <c r="F21" s="174">
        <f>IF(ISNUMBER(VALUE(SUBSTITUTE(実質収支比率等に係る経年分析!J$49,"▲","-"))),ROUND(VALUE(SUBSTITUTE(実質収支比率等に係る経年分析!J$49,"▲","-")),2),NA())</f>
        <v>1.9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地域振興事業特別会計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後志公平委員会特別会計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7.0000000000000007E-2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0.14000000000000001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0.18</v>
      </c>
    </row>
    <row r="34" spans="1:16">
      <c r="A34" s="175" t="str">
        <f>IF(連結実質赤字比率に係る赤字・黒字の構成分析!C$36="",NA(),連結実質赤字比率に係る赤字・黒字の構成分析!C$36)</f>
        <v>幽泉閣事業特別会計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0.22</v>
      </c>
    </row>
    <row r="35" spans="1:16">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9.7200000000000006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620</v>
      </c>
      <c r="E42" s="176"/>
      <c r="F42" s="176"/>
      <c r="G42" s="176">
        <f>'実質公債費比率（分子）の構造'!L$52</f>
        <v>638</v>
      </c>
      <c r="H42" s="176"/>
      <c r="I42" s="176"/>
      <c r="J42" s="176">
        <f>'実質公債費比率（分子）の構造'!M$52</f>
        <v>621</v>
      </c>
      <c r="K42" s="176"/>
      <c r="L42" s="176"/>
      <c r="M42" s="176">
        <f>'実質公債費比率（分子）の構造'!N$52</f>
        <v>671</v>
      </c>
      <c r="N42" s="176"/>
      <c r="O42" s="176"/>
      <c r="P42" s="176">
        <f>'実質公債費比率（分子）の構造'!O$52</f>
        <v>695</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f>'実質公債費比率（分子）の構造'!K$50</f>
        <v>39</v>
      </c>
      <c r="C44" s="176"/>
      <c r="D44" s="176"/>
      <c r="E44" s="176">
        <f>'実質公債費比率（分子）の構造'!L$50</f>
        <v>38</v>
      </c>
      <c r="F44" s="176"/>
      <c r="G44" s="176"/>
      <c r="H44" s="176">
        <f>'実質公債費比率（分子）の構造'!M$50</f>
        <v>24</v>
      </c>
      <c r="I44" s="176"/>
      <c r="J44" s="176"/>
      <c r="K44" s="176">
        <f>'実質公債費比率（分子）の構造'!N$50</f>
        <v>40</v>
      </c>
      <c r="L44" s="176"/>
      <c r="M44" s="176"/>
      <c r="N44" s="176">
        <f>'実質公債費比率（分子）の構造'!O$50</f>
        <v>24</v>
      </c>
      <c r="O44" s="176"/>
      <c r="P44" s="176"/>
    </row>
    <row r="45" spans="1:16">
      <c r="A45" s="176" t="s">
        <v>68</v>
      </c>
      <c r="B45" s="176">
        <f>'実質公債費比率（分子）の構造'!K$49</f>
        <v>9</v>
      </c>
      <c r="C45" s="176"/>
      <c r="D45" s="176"/>
      <c r="E45" s="176">
        <f>'実質公債費比率（分子）の構造'!L$49</f>
        <v>8</v>
      </c>
      <c r="F45" s="176"/>
      <c r="G45" s="176"/>
      <c r="H45" s="176">
        <f>'実質公債費比率（分子）の構造'!M$49</f>
        <v>8</v>
      </c>
      <c r="I45" s="176"/>
      <c r="J45" s="176"/>
      <c r="K45" s="176">
        <f>'実質公債費比率（分子）の構造'!N$49</f>
        <v>9</v>
      </c>
      <c r="L45" s="176"/>
      <c r="M45" s="176"/>
      <c r="N45" s="176">
        <f>'実質公債費比率（分子）の構造'!O$49</f>
        <v>9</v>
      </c>
      <c r="O45" s="176"/>
      <c r="P45" s="176"/>
    </row>
    <row r="46" spans="1:16">
      <c r="A46" s="176" t="s">
        <v>69</v>
      </c>
      <c r="B46" s="176">
        <f>'実質公債費比率（分子）の構造'!K$48</f>
        <v>90</v>
      </c>
      <c r="C46" s="176"/>
      <c r="D46" s="176"/>
      <c r="E46" s="176">
        <f>'実質公債費比率（分子）の構造'!L$48</f>
        <v>93</v>
      </c>
      <c r="F46" s="176"/>
      <c r="G46" s="176"/>
      <c r="H46" s="176">
        <f>'実質公債費比率（分子）の構造'!M$48</f>
        <v>87</v>
      </c>
      <c r="I46" s="176"/>
      <c r="J46" s="176"/>
      <c r="K46" s="176">
        <f>'実質公債費比率（分子）の構造'!N$48</f>
        <v>90</v>
      </c>
      <c r="L46" s="176"/>
      <c r="M46" s="176"/>
      <c r="N46" s="176">
        <f>'実質公債費比率（分子）の構造'!O$48</f>
        <v>97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804</v>
      </c>
      <c r="C49" s="176"/>
      <c r="D49" s="176"/>
      <c r="E49" s="176">
        <f>'実質公債費比率（分子）の構造'!L$45</f>
        <v>847</v>
      </c>
      <c r="F49" s="176"/>
      <c r="G49" s="176"/>
      <c r="H49" s="176">
        <f>'実質公債費比率（分子）の構造'!M$45</f>
        <v>843</v>
      </c>
      <c r="I49" s="176"/>
      <c r="J49" s="176"/>
      <c r="K49" s="176">
        <f>'実質公債費比率（分子）の構造'!N$45</f>
        <v>862</v>
      </c>
      <c r="L49" s="176"/>
      <c r="M49" s="176"/>
      <c r="N49" s="176">
        <f>'実質公債費比率（分子）の構造'!O$45</f>
        <v>904</v>
      </c>
      <c r="O49" s="176"/>
      <c r="P49" s="176"/>
    </row>
    <row r="50" spans="1:16">
      <c r="A50" s="176" t="s">
        <v>73</v>
      </c>
      <c r="B50" s="176" t="e">
        <f>NA()</f>
        <v>#N/A</v>
      </c>
      <c r="C50" s="176">
        <f>IF(ISNUMBER('実質公債費比率（分子）の構造'!K$53),'実質公債費比率（分子）の構造'!K$53,NA())</f>
        <v>322</v>
      </c>
      <c r="D50" s="176" t="e">
        <f>NA()</f>
        <v>#N/A</v>
      </c>
      <c r="E50" s="176" t="e">
        <f>NA()</f>
        <v>#N/A</v>
      </c>
      <c r="F50" s="176">
        <f>IF(ISNUMBER('実質公債費比率（分子）の構造'!L$53),'実質公債費比率（分子）の構造'!L$53,NA())</f>
        <v>348</v>
      </c>
      <c r="G50" s="176" t="e">
        <f>NA()</f>
        <v>#N/A</v>
      </c>
      <c r="H50" s="176" t="e">
        <f>NA()</f>
        <v>#N/A</v>
      </c>
      <c r="I50" s="176">
        <f>IF(ISNUMBER('実質公債費比率（分子）の構造'!M$53),'実質公債費比率（分子）の構造'!M$53,NA())</f>
        <v>341</v>
      </c>
      <c r="J50" s="176" t="e">
        <f>NA()</f>
        <v>#N/A</v>
      </c>
      <c r="K50" s="176" t="e">
        <f>NA()</f>
        <v>#N/A</v>
      </c>
      <c r="L50" s="176">
        <f>IF(ISNUMBER('実質公債費比率（分子）の構造'!N$53),'実質公債費比率（分子）の構造'!N$53,NA())</f>
        <v>330</v>
      </c>
      <c r="M50" s="176" t="e">
        <f>NA()</f>
        <v>#N/A</v>
      </c>
      <c r="N50" s="176" t="e">
        <f>NA()</f>
        <v>#N/A</v>
      </c>
      <c r="O50" s="176">
        <f>IF(ISNUMBER('実質公債費比率（分子）の構造'!O$53),'実質公債費比率（分子）の構造'!O$53,NA())</f>
        <v>339</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5854</v>
      </c>
      <c r="E56" s="175"/>
      <c r="F56" s="175"/>
      <c r="G56" s="175">
        <f>'将来負担比率（分子）の構造'!J$52</f>
        <v>5751</v>
      </c>
      <c r="H56" s="175"/>
      <c r="I56" s="175"/>
      <c r="J56" s="175">
        <f>'将来負担比率（分子）の構造'!K$52</f>
        <v>5990</v>
      </c>
      <c r="K56" s="175"/>
      <c r="L56" s="175"/>
      <c r="M56" s="175">
        <f>'将来負担比率（分子）の構造'!L$52</f>
        <v>5856</v>
      </c>
      <c r="N56" s="175"/>
      <c r="O56" s="175"/>
      <c r="P56" s="175">
        <f>'将来負担比率（分子）の構造'!M$52</f>
        <v>5798</v>
      </c>
    </row>
    <row r="57" spans="1:16">
      <c r="A57" s="175" t="s">
        <v>44</v>
      </c>
      <c r="B57" s="175"/>
      <c r="C57" s="175"/>
      <c r="D57" s="175">
        <f>'将来負担比率（分子）の構造'!I$51</f>
        <v>953</v>
      </c>
      <c r="E57" s="175"/>
      <c r="F57" s="175"/>
      <c r="G57" s="175">
        <f>'将来負担比率（分子）の構造'!J$51</f>
        <v>1047</v>
      </c>
      <c r="H57" s="175"/>
      <c r="I57" s="175"/>
      <c r="J57" s="175">
        <f>'将来負担比率（分子）の構造'!K$51</f>
        <v>987</v>
      </c>
      <c r="K57" s="175"/>
      <c r="L57" s="175"/>
      <c r="M57" s="175">
        <f>'将来負担比率（分子）の構造'!L$51</f>
        <v>926</v>
      </c>
      <c r="N57" s="175"/>
      <c r="O57" s="175"/>
      <c r="P57" s="175">
        <f>'将来負担比率（分子）の構造'!M$51</f>
        <v>819</v>
      </c>
    </row>
    <row r="58" spans="1:16">
      <c r="A58" s="175" t="s">
        <v>43</v>
      </c>
      <c r="B58" s="175"/>
      <c r="C58" s="175"/>
      <c r="D58" s="175">
        <f>'将来負担比率（分子）の構造'!I$50</f>
        <v>4674</v>
      </c>
      <c r="E58" s="175"/>
      <c r="F58" s="175"/>
      <c r="G58" s="175">
        <f>'将来負担比率（分子）の構造'!J$50</f>
        <v>4489</v>
      </c>
      <c r="H58" s="175"/>
      <c r="I58" s="175"/>
      <c r="J58" s="175">
        <f>'将来負担比率（分子）の構造'!K$50</f>
        <v>4588</v>
      </c>
      <c r="K58" s="175"/>
      <c r="L58" s="175"/>
      <c r="M58" s="175">
        <f>'将来負担比率（分子）の構造'!L$50</f>
        <v>5001</v>
      </c>
      <c r="N58" s="175"/>
      <c r="O58" s="175"/>
      <c r="P58" s="175">
        <f>'将来負担比率（分子）の構造'!M$50</f>
        <v>5139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1082</v>
      </c>
      <c r="C62" s="175"/>
      <c r="D62" s="175"/>
      <c r="E62" s="175">
        <f>'将来負担比率（分子）の構造'!J$45</f>
        <v>1066</v>
      </c>
      <c r="F62" s="175"/>
      <c r="G62" s="175"/>
      <c r="H62" s="175">
        <f>'将来負担比率（分子）の構造'!K$45</f>
        <v>1055</v>
      </c>
      <c r="I62" s="175"/>
      <c r="J62" s="175"/>
      <c r="K62" s="175">
        <f>'将来負担比率（分子）の構造'!L$45</f>
        <v>1011</v>
      </c>
      <c r="L62" s="175"/>
      <c r="M62" s="175"/>
      <c r="N62" s="175">
        <f>'将来負担比率（分子）の構造'!M$45</f>
        <v>988</v>
      </c>
      <c r="O62" s="175"/>
      <c r="P62" s="175"/>
    </row>
    <row r="63" spans="1:16">
      <c r="A63" s="175" t="s">
        <v>36</v>
      </c>
      <c r="B63" s="175">
        <f>'将来負担比率（分子）の構造'!I$44</f>
        <v>42</v>
      </c>
      <c r="C63" s="175"/>
      <c r="D63" s="175"/>
      <c r="E63" s="175">
        <f>'将来負担比率（分子）の構造'!J$44</f>
        <v>32</v>
      </c>
      <c r="F63" s="175"/>
      <c r="G63" s="175"/>
      <c r="H63" s="175">
        <f>'将来負担比率（分子）の構造'!K$44</f>
        <v>23</v>
      </c>
      <c r="I63" s="175"/>
      <c r="J63" s="175"/>
      <c r="K63" s="175">
        <f>'将来負担比率（分子）の構造'!L$44</f>
        <v>15</v>
      </c>
      <c r="L63" s="175"/>
      <c r="M63" s="175"/>
      <c r="N63" s="175">
        <f>'将来負担比率（分子）の構造'!M$44</f>
        <v>63</v>
      </c>
      <c r="O63" s="175"/>
      <c r="P63" s="175"/>
    </row>
    <row r="64" spans="1:16">
      <c r="A64" s="175" t="s">
        <v>35</v>
      </c>
      <c r="B64" s="175">
        <f>'将来負担比率（分子）の構造'!I$43</f>
        <v>861</v>
      </c>
      <c r="C64" s="175"/>
      <c r="D64" s="175"/>
      <c r="E64" s="175">
        <f>'将来負担比率（分子）の構造'!J$43</f>
        <v>945</v>
      </c>
      <c r="F64" s="175"/>
      <c r="G64" s="175"/>
      <c r="H64" s="175">
        <f>'将来負担比率（分子）の構造'!K$43</f>
        <v>891</v>
      </c>
      <c r="I64" s="175"/>
      <c r="J64" s="175"/>
      <c r="K64" s="175">
        <f>'将来負担比率（分子）の構造'!L$43</f>
        <v>799</v>
      </c>
      <c r="L64" s="175"/>
      <c r="M64" s="175"/>
      <c r="N64" s="175">
        <f>'将来負担比率（分子）の構造'!M$43</f>
        <v>761</v>
      </c>
      <c r="O64" s="175"/>
      <c r="P64" s="175"/>
    </row>
    <row r="65" spans="1:16">
      <c r="A65" s="175" t="s">
        <v>34</v>
      </c>
      <c r="B65" s="175">
        <f>'将来負担比率（分子）の構造'!I$42</f>
        <v>18</v>
      </c>
      <c r="C65" s="175"/>
      <c r="D65" s="175"/>
      <c r="E65" s="175">
        <f>'将来負担比率（分子）の構造'!J$42</f>
        <v>6</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8518</v>
      </c>
      <c r="C66" s="175"/>
      <c r="D66" s="175"/>
      <c r="E66" s="175">
        <f>'将来負担比率（分子）の構造'!J$41</f>
        <v>8613</v>
      </c>
      <c r="F66" s="175"/>
      <c r="G66" s="175"/>
      <c r="H66" s="175">
        <f>'将来負担比率（分子）の構造'!K$41</f>
        <v>8808</v>
      </c>
      <c r="I66" s="175"/>
      <c r="J66" s="175"/>
      <c r="K66" s="175">
        <f>'将来負担比率（分子）の構造'!L$41</f>
        <v>8613</v>
      </c>
      <c r="L66" s="175"/>
      <c r="M66" s="175"/>
      <c r="N66" s="175">
        <f>'将来負担比率（分子）の構造'!M$41</f>
        <v>8363</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1359</v>
      </c>
      <c r="C72" s="179">
        <f>基金残高に係る経年分析!G55</f>
        <v>1510</v>
      </c>
      <c r="D72" s="179">
        <f>基金残高に係る経年分析!H55</f>
        <v>1561</v>
      </c>
    </row>
    <row r="73" spans="1:16">
      <c r="A73" s="178" t="s">
        <v>80</v>
      </c>
      <c r="B73" s="179">
        <f>基金残高に係る経年分析!F56</f>
        <v>271</v>
      </c>
      <c r="C73" s="179">
        <f>基金残高に係る経年分析!G56</f>
        <v>310</v>
      </c>
      <c r="D73" s="179">
        <f>基金残高に係る経年分析!H56</f>
        <v>276</v>
      </c>
    </row>
    <row r="74" spans="1:16">
      <c r="A74" s="178" t="s">
        <v>81</v>
      </c>
      <c r="B74" s="179">
        <f>基金残高に係る経年分析!F57</f>
        <v>2903</v>
      </c>
      <c r="C74" s="179">
        <f>基金残高に係る経年分析!G57</f>
        <v>3127</v>
      </c>
      <c r="D74" s="179">
        <f>基金残高に係る経年分析!H57</f>
        <v>3259</v>
      </c>
    </row>
  </sheetData>
  <sheetProtection algorithmName="SHA-512" hashValue="lxrzkwt7o3W7NbRGDp6XkcGRcBO9K6GPfJOqM17B7FNwgxyPJIW2gkg8tYvw9PMed659IStFsltTsip+wCuTOA==" saltValue="6/F3Dat5iBSObnaQLXFK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232</v>
      </c>
      <c r="C5" s="677"/>
      <c r="D5" s="677"/>
      <c r="E5" s="677"/>
      <c r="F5" s="677"/>
      <c r="G5" s="677"/>
      <c r="H5" s="677"/>
      <c r="I5" s="677"/>
      <c r="J5" s="677"/>
      <c r="K5" s="677"/>
      <c r="L5" s="677"/>
      <c r="M5" s="677"/>
      <c r="N5" s="677"/>
      <c r="O5" s="677"/>
      <c r="P5" s="677"/>
      <c r="Q5" s="678"/>
      <c r="R5" s="673">
        <v>539648</v>
      </c>
      <c r="S5" s="674"/>
      <c r="T5" s="674"/>
      <c r="U5" s="674"/>
      <c r="V5" s="674"/>
      <c r="W5" s="674"/>
      <c r="X5" s="674"/>
      <c r="Y5" s="702"/>
      <c r="Z5" s="715">
        <v>7</v>
      </c>
      <c r="AA5" s="715"/>
      <c r="AB5" s="715"/>
      <c r="AC5" s="715"/>
      <c r="AD5" s="716">
        <v>539648</v>
      </c>
      <c r="AE5" s="716"/>
      <c r="AF5" s="716"/>
      <c r="AG5" s="716"/>
      <c r="AH5" s="716"/>
      <c r="AI5" s="716"/>
      <c r="AJ5" s="716"/>
      <c r="AK5" s="716"/>
      <c r="AL5" s="703">
        <v>14.2</v>
      </c>
      <c r="AM5" s="685"/>
      <c r="AN5" s="685"/>
      <c r="AO5" s="704"/>
      <c r="AP5" s="676" t="s">
        <v>233</v>
      </c>
      <c r="AQ5" s="677"/>
      <c r="AR5" s="677"/>
      <c r="AS5" s="677"/>
      <c r="AT5" s="677"/>
      <c r="AU5" s="677"/>
      <c r="AV5" s="677"/>
      <c r="AW5" s="677"/>
      <c r="AX5" s="677"/>
      <c r="AY5" s="677"/>
      <c r="AZ5" s="677"/>
      <c r="BA5" s="677"/>
      <c r="BB5" s="677"/>
      <c r="BC5" s="677"/>
      <c r="BD5" s="677"/>
      <c r="BE5" s="677"/>
      <c r="BF5" s="678"/>
      <c r="BG5" s="621">
        <v>528877</v>
      </c>
      <c r="BH5" s="622"/>
      <c r="BI5" s="622"/>
      <c r="BJ5" s="622"/>
      <c r="BK5" s="622"/>
      <c r="BL5" s="622"/>
      <c r="BM5" s="622"/>
      <c r="BN5" s="623"/>
      <c r="BO5" s="659">
        <v>98</v>
      </c>
      <c r="BP5" s="659"/>
      <c r="BQ5" s="659"/>
      <c r="BR5" s="659"/>
      <c r="BS5" s="660">
        <v>3041</v>
      </c>
      <c r="BT5" s="660"/>
      <c r="BU5" s="660"/>
      <c r="BV5" s="660"/>
      <c r="BW5" s="660"/>
      <c r="BX5" s="660"/>
      <c r="BY5" s="660"/>
      <c r="BZ5" s="660"/>
      <c r="CA5" s="660"/>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c r="B6" s="618" t="s">
        <v>237</v>
      </c>
      <c r="C6" s="619"/>
      <c r="D6" s="619"/>
      <c r="E6" s="619"/>
      <c r="F6" s="619"/>
      <c r="G6" s="619"/>
      <c r="H6" s="619"/>
      <c r="I6" s="619"/>
      <c r="J6" s="619"/>
      <c r="K6" s="619"/>
      <c r="L6" s="619"/>
      <c r="M6" s="619"/>
      <c r="N6" s="619"/>
      <c r="O6" s="619"/>
      <c r="P6" s="619"/>
      <c r="Q6" s="620"/>
      <c r="R6" s="621">
        <v>164756</v>
      </c>
      <c r="S6" s="622"/>
      <c r="T6" s="622"/>
      <c r="U6" s="622"/>
      <c r="V6" s="622"/>
      <c r="W6" s="622"/>
      <c r="X6" s="622"/>
      <c r="Y6" s="623"/>
      <c r="Z6" s="659">
        <v>2.1</v>
      </c>
      <c r="AA6" s="659"/>
      <c r="AB6" s="659"/>
      <c r="AC6" s="659"/>
      <c r="AD6" s="660">
        <v>164756</v>
      </c>
      <c r="AE6" s="660"/>
      <c r="AF6" s="660"/>
      <c r="AG6" s="660"/>
      <c r="AH6" s="660"/>
      <c r="AI6" s="660"/>
      <c r="AJ6" s="660"/>
      <c r="AK6" s="660"/>
      <c r="AL6" s="624">
        <v>4.4000000000000004</v>
      </c>
      <c r="AM6" s="625"/>
      <c r="AN6" s="625"/>
      <c r="AO6" s="661"/>
      <c r="AP6" s="618" t="s">
        <v>238</v>
      </c>
      <c r="AQ6" s="619"/>
      <c r="AR6" s="619"/>
      <c r="AS6" s="619"/>
      <c r="AT6" s="619"/>
      <c r="AU6" s="619"/>
      <c r="AV6" s="619"/>
      <c r="AW6" s="619"/>
      <c r="AX6" s="619"/>
      <c r="AY6" s="619"/>
      <c r="AZ6" s="619"/>
      <c r="BA6" s="619"/>
      <c r="BB6" s="619"/>
      <c r="BC6" s="619"/>
      <c r="BD6" s="619"/>
      <c r="BE6" s="619"/>
      <c r="BF6" s="620"/>
      <c r="BG6" s="621">
        <v>528877</v>
      </c>
      <c r="BH6" s="622"/>
      <c r="BI6" s="622"/>
      <c r="BJ6" s="622"/>
      <c r="BK6" s="622"/>
      <c r="BL6" s="622"/>
      <c r="BM6" s="622"/>
      <c r="BN6" s="623"/>
      <c r="BO6" s="659">
        <v>98</v>
      </c>
      <c r="BP6" s="659"/>
      <c r="BQ6" s="659"/>
      <c r="BR6" s="659"/>
      <c r="BS6" s="660">
        <v>3041</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60752</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60418</v>
      </c>
      <c r="DR6" s="622"/>
      <c r="DS6" s="622"/>
      <c r="DT6" s="622"/>
      <c r="DU6" s="622"/>
      <c r="DV6" s="622"/>
      <c r="DW6" s="622"/>
      <c r="DX6" s="622"/>
      <c r="DY6" s="622"/>
      <c r="DZ6" s="622"/>
      <c r="EA6" s="622"/>
      <c r="EB6" s="622"/>
      <c r="EC6" s="658"/>
    </row>
    <row r="7" spans="2:143" ht="11.25" customHeight="1">
      <c r="B7" s="618" t="s">
        <v>240</v>
      </c>
      <c r="C7" s="619"/>
      <c r="D7" s="619"/>
      <c r="E7" s="619"/>
      <c r="F7" s="619"/>
      <c r="G7" s="619"/>
      <c r="H7" s="619"/>
      <c r="I7" s="619"/>
      <c r="J7" s="619"/>
      <c r="K7" s="619"/>
      <c r="L7" s="619"/>
      <c r="M7" s="619"/>
      <c r="N7" s="619"/>
      <c r="O7" s="619"/>
      <c r="P7" s="619"/>
      <c r="Q7" s="620"/>
      <c r="R7" s="621">
        <v>183</v>
      </c>
      <c r="S7" s="622"/>
      <c r="T7" s="622"/>
      <c r="U7" s="622"/>
      <c r="V7" s="622"/>
      <c r="W7" s="622"/>
      <c r="X7" s="622"/>
      <c r="Y7" s="623"/>
      <c r="Z7" s="659">
        <v>0</v>
      </c>
      <c r="AA7" s="659"/>
      <c r="AB7" s="659"/>
      <c r="AC7" s="659"/>
      <c r="AD7" s="660">
        <v>183</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212223</v>
      </c>
      <c r="BH7" s="622"/>
      <c r="BI7" s="622"/>
      <c r="BJ7" s="622"/>
      <c r="BK7" s="622"/>
      <c r="BL7" s="622"/>
      <c r="BM7" s="622"/>
      <c r="BN7" s="623"/>
      <c r="BO7" s="659">
        <v>39.299999999999997</v>
      </c>
      <c r="BP7" s="659"/>
      <c r="BQ7" s="659"/>
      <c r="BR7" s="659"/>
      <c r="BS7" s="660">
        <v>3041</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1317266</v>
      </c>
      <c r="CS7" s="622"/>
      <c r="CT7" s="622"/>
      <c r="CU7" s="622"/>
      <c r="CV7" s="622"/>
      <c r="CW7" s="622"/>
      <c r="CX7" s="622"/>
      <c r="CY7" s="623"/>
      <c r="CZ7" s="659">
        <v>18.2</v>
      </c>
      <c r="DA7" s="659"/>
      <c r="DB7" s="659"/>
      <c r="DC7" s="659"/>
      <c r="DD7" s="627">
        <v>128343</v>
      </c>
      <c r="DE7" s="622"/>
      <c r="DF7" s="622"/>
      <c r="DG7" s="622"/>
      <c r="DH7" s="622"/>
      <c r="DI7" s="622"/>
      <c r="DJ7" s="622"/>
      <c r="DK7" s="622"/>
      <c r="DL7" s="622"/>
      <c r="DM7" s="622"/>
      <c r="DN7" s="622"/>
      <c r="DO7" s="622"/>
      <c r="DP7" s="623"/>
      <c r="DQ7" s="627">
        <v>1148597</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1349</v>
      </c>
      <c r="S8" s="622"/>
      <c r="T8" s="622"/>
      <c r="U8" s="622"/>
      <c r="V8" s="622"/>
      <c r="W8" s="622"/>
      <c r="X8" s="622"/>
      <c r="Y8" s="623"/>
      <c r="Z8" s="659">
        <v>0</v>
      </c>
      <c r="AA8" s="659"/>
      <c r="AB8" s="659"/>
      <c r="AC8" s="659"/>
      <c r="AD8" s="660">
        <v>1349</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7716</v>
      </c>
      <c r="BH8" s="622"/>
      <c r="BI8" s="622"/>
      <c r="BJ8" s="622"/>
      <c r="BK8" s="622"/>
      <c r="BL8" s="622"/>
      <c r="BM8" s="622"/>
      <c r="BN8" s="623"/>
      <c r="BO8" s="659">
        <v>1.4</v>
      </c>
      <c r="BP8" s="659"/>
      <c r="BQ8" s="659"/>
      <c r="BR8" s="659"/>
      <c r="BS8" s="660" t="s">
        <v>130</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1028753</v>
      </c>
      <c r="CS8" s="622"/>
      <c r="CT8" s="622"/>
      <c r="CU8" s="622"/>
      <c r="CV8" s="622"/>
      <c r="CW8" s="622"/>
      <c r="CX8" s="622"/>
      <c r="CY8" s="623"/>
      <c r="CZ8" s="659">
        <v>14.2</v>
      </c>
      <c r="DA8" s="659"/>
      <c r="DB8" s="659"/>
      <c r="DC8" s="659"/>
      <c r="DD8" s="627">
        <v>12078</v>
      </c>
      <c r="DE8" s="622"/>
      <c r="DF8" s="622"/>
      <c r="DG8" s="622"/>
      <c r="DH8" s="622"/>
      <c r="DI8" s="622"/>
      <c r="DJ8" s="622"/>
      <c r="DK8" s="622"/>
      <c r="DL8" s="622"/>
      <c r="DM8" s="622"/>
      <c r="DN8" s="622"/>
      <c r="DO8" s="622"/>
      <c r="DP8" s="623"/>
      <c r="DQ8" s="627">
        <v>583675</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1090</v>
      </c>
      <c r="S9" s="622"/>
      <c r="T9" s="622"/>
      <c r="U9" s="622"/>
      <c r="V9" s="622"/>
      <c r="W9" s="622"/>
      <c r="X9" s="622"/>
      <c r="Y9" s="623"/>
      <c r="Z9" s="659">
        <v>0</v>
      </c>
      <c r="AA9" s="659"/>
      <c r="AB9" s="659"/>
      <c r="AC9" s="659"/>
      <c r="AD9" s="660">
        <v>1090</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182590</v>
      </c>
      <c r="BH9" s="622"/>
      <c r="BI9" s="622"/>
      <c r="BJ9" s="622"/>
      <c r="BK9" s="622"/>
      <c r="BL9" s="622"/>
      <c r="BM9" s="622"/>
      <c r="BN9" s="623"/>
      <c r="BO9" s="659">
        <v>33.799999999999997</v>
      </c>
      <c r="BP9" s="659"/>
      <c r="BQ9" s="659"/>
      <c r="BR9" s="659"/>
      <c r="BS9" s="660" t="s">
        <v>130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643657</v>
      </c>
      <c r="CS9" s="622"/>
      <c r="CT9" s="622"/>
      <c r="CU9" s="622"/>
      <c r="CV9" s="622"/>
      <c r="CW9" s="622"/>
      <c r="CX9" s="622"/>
      <c r="CY9" s="623"/>
      <c r="CZ9" s="659">
        <v>8.9</v>
      </c>
      <c r="DA9" s="659"/>
      <c r="DB9" s="659"/>
      <c r="DC9" s="659"/>
      <c r="DD9" s="627">
        <v>48924</v>
      </c>
      <c r="DE9" s="622"/>
      <c r="DF9" s="622"/>
      <c r="DG9" s="622"/>
      <c r="DH9" s="622"/>
      <c r="DI9" s="622"/>
      <c r="DJ9" s="622"/>
      <c r="DK9" s="622"/>
      <c r="DL9" s="622"/>
      <c r="DM9" s="622"/>
      <c r="DN9" s="622"/>
      <c r="DO9" s="622"/>
      <c r="DP9" s="623"/>
      <c r="DQ9" s="627">
        <v>379210</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250</v>
      </c>
      <c r="AA10" s="659"/>
      <c r="AB10" s="659"/>
      <c r="AC10" s="659"/>
      <c r="AD10" s="660" t="s">
        <v>250</v>
      </c>
      <c r="AE10" s="660"/>
      <c r="AF10" s="660"/>
      <c r="AG10" s="660"/>
      <c r="AH10" s="660"/>
      <c r="AI10" s="660"/>
      <c r="AJ10" s="660"/>
      <c r="AK10" s="660"/>
      <c r="AL10" s="624" t="s">
        <v>250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11269</v>
      </c>
      <c r="BH10" s="622"/>
      <c r="BI10" s="622"/>
      <c r="BJ10" s="622"/>
      <c r="BK10" s="622"/>
      <c r="BL10" s="622"/>
      <c r="BM10" s="622"/>
      <c r="BN10" s="623"/>
      <c r="BO10" s="659">
        <v>2.1</v>
      </c>
      <c r="BP10" s="659"/>
      <c r="BQ10" s="659"/>
      <c r="BR10" s="659"/>
      <c r="BS10" s="660" t="s">
        <v>250</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9172</v>
      </c>
      <c r="CS10" s="622"/>
      <c r="CT10" s="622"/>
      <c r="CU10" s="622"/>
      <c r="CV10" s="622"/>
      <c r="CW10" s="622"/>
      <c r="CX10" s="622"/>
      <c r="CY10" s="623"/>
      <c r="CZ10" s="659">
        <v>0.1</v>
      </c>
      <c r="DA10" s="659"/>
      <c r="DB10" s="659"/>
      <c r="DC10" s="659"/>
      <c r="DD10" s="627">
        <v>6068</v>
      </c>
      <c r="DE10" s="622"/>
      <c r="DF10" s="622"/>
      <c r="DG10" s="622"/>
      <c r="DH10" s="622"/>
      <c r="DI10" s="622"/>
      <c r="DJ10" s="622"/>
      <c r="DK10" s="622"/>
      <c r="DL10" s="622"/>
      <c r="DM10" s="622"/>
      <c r="DN10" s="622"/>
      <c r="DO10" s="622"/>
      <c r="DP10" s="623"/>
      <c r="DQ10" s="627">
        <v>6172</v>
      </c>
      <c r="DR10" s="622"/>
      <c r="DS10" s="622"/>
      <c r="DT10" s="622"/>
      <c r="DU10" s="622"/>
      <c r="DV10" s="622"/>
      <c r="DW10" s="622"/>
      <c r="DX10" s="622"/>
      <c r="DY10" s="622"/>
      <c r="DZ10" s="622"/>
      <c r="EA10" s="622"/>
      <c r="EB10" s="622"/>
      <c r="EC10" s="658"/>
    </row>
    <row r="11" spans="2:143" ht="11.25" customHeight="1">
      <c r="B11" s="618" t="s">
        <v>253</v>
      </c>
      <c r="C11" s="619"/>
      <c r="D11" s="619"/>
      <c r="E11" s="619"/>
      <c r="F11" s="619"/>
      <c r="G11" s="619"/>
      <c r="H11" s="619"/>
      <c r="I11" s="619"/>
      <c r="J11" s="619"/>
      <c r="K11" s="619"/>
      <c r="L11" s="619"/>
      <c r="M11" s="619"/>
      <c r="N11" s="619"/>
      <c r="O11" s="619"/>
      <c r="P11" s="619"/>
      <c r="Q11" s="620"/>
      <c r="R11" s="621">
        <v>119680</v>
      </c>
      <c r="S11" s="622"/>
      <c r="T11" s="622"/>
      <c r="U11" s="622"/>
      <c r="V11" s="622"/>
      <c r="W11" s="622"/>
      <c r="X11" s="622"/>
      <c r="Y11" s="623"/>
      <c r="Z11" s="624">
        <v>1.6</v>
      </c>
      <c r="AA11" s="625"/>
      <c r="AB11" s="625"/>
      <c r="AC11" s="626"/>
      <c r="AD11" s="627">
        <v>119680</v>
      </c>
      <c r="AE11" s="622"/>
      <c r="AF11" s="622"/>
      <c r="AG11" s="622"/>
      <c r="AH11" s="622"/>
      <c r="AI11" s="622"/>
      <c r="AJ11" s="622"/>
      <c r="AK11" s="623"/>
      <c r="AL11" s="624">
        <v>3.2</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10648</v>
      </c>
      <c r="BH11" s="622"/>
      <c r="BI11" s="622"/>
      <c r="BJ11" s="622"/>
      <c r="BK11" s="622"/>
      <c r="BL11" s="622"/>
      <c r="BM11" s="622"/>
      <c r="BN11" s="623"/>
      <c r="BO11" s="659">
        <v>2</v>
      </c>
      <c r="BP11" s="659"/>
      <c r="BQ11" s="659"/>
      <c r="BR11" s="659"/>
      <c r="BS11" s="660">
        <v>3041</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1164753</v>
      </c>
      <c r="CS11" s="622"/>
      <c r="CT11" s="622"/>
      <c r="CU11" s="622"/>
      <c r="CV11" s="622"/>
      <c r="CW11" s="622"/>
      <c r="CX11" s="622"/>
      <c r="CY11" s="623"/>
      <c r="CZ11" s="659">
        <v>16.100000000000001</v>
      </c>
      <c r="DA11" s="659"/>
      <c r="DB11" s="659"/>
      <c r="DC11" s="659"/>
      <c r="DD11" s="627">
        <v>519049</v>
      </c>
      <c r="DE11" s="622"/>
      <c r="DF11" s="622"/>
      <c r="DG11" s="622"/>
      <c r="DH11" s="622"/>
      <c r="DI11" s="622"/>
      <c r="DJ11" s="622"/>
      <c r="DK11" s="622"/>
      <c r="DL11" s="622"/>
      <c r="DM11" s="622"/>
      <c r="DN11" s="622"/>
      <c r="DO11" s="622"/>
      <c r="DP11" s="623"/>
      <c r="DQ11" s="627">
        <v>399785</v>
      </c>
      <c r="DR11" s="622"/>
      <c r="DS11" s="622"/>
      <c r="DT11" s="622"/>
      <c r="DU11" s="622"/>
      <c r="DV11" s="622"/>
      <c r="DW11" s="622"/>
      <c r="DX11" s="622"/>
      <c r="DY11" s="622"/>
      <c r="DZ11" s="622"/>
      <c r="EA11" s="622"/>
      <c r="EB11" s="622"/>
      <c r="EC11" s="658"/>
    </row>
    <row r="12" spans="2:143" ht="11.25" customHeight="1">
      <c r="B12" s="618" t="s">
        <v>256</v>
      </c>
      <c r="C12" s="619"/>
      <c r="D12" s="619"/>
      <c r="E12" s="619"/>
      <c r="F12" s="619"/>
      <c r="G12" s="619"/>
      <c r="H12" s="619"/>
      <c r="I12" s="619"/>
      <c r="J12" s="619"/>
      <c r="K12" s="619"/>
      <c r="L12" s="619"/>
      <c r="M12" s="619"/>
      <c r="N12" s="619"/>
      <c r="O12" s="619"/>
      <c r="P12" s="619"/>
      <c r="Q12" s="620"/>
      <c r="R12" s="621">
        <v>1190</v>
      </c>
      <c r="S12" s="622"/>
      <c r="T12" s="622"/>
      <c r="U12" s="622"/>
      <c r="V12" s="622"/>
      <c r="W12" s="622"/>
      <c r="X12" s="622"/>
      <c r="Y12" s="623"/>
      <c r="Z12" s="659">
        <v>0</v>
      </c>
      <c r="AA12" s="659"/>
      <c r="AB12" s="659"/>
      <c r="AC12" s="659"/>
      <c r="AD12" s="660">
        <v>1190</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261623</v>
      </c>
      <c r="BH12" s="622"/>
      <c r="BI12" s="622"/>
      <c r="BJ12" s="622"/>
      <c r="BK12" s="622"/>
      <c r="BL12" s="622"/>
      <c r="BM12" s="622"/>
      <c r="BN12" s="623"/>
      <c r="BO12" s="659">
        <v>48.5</v>
      </c>
      <c r="BP12" s="659"/>
      <c r="BQ12" s="659"/>
      <c r="BR12" s="659"/>
      <c r="BS12" s="660" t="s">
        <v>250</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287062</v>
      </c>
      <c r="CS12" s="622"/>
      <c r="CT12" s="622"/>
      <c r="CU12" s="622"/>
      <c r="CV12" s="622"/>
      <c r="CW12" s="622"/>
      <c r="CX12" s="622"/>
      <c r="CY12" s="623"/>
      <c r="CZ12" s="659">
        <v>4</v>
      </c>
      <c r="DA12" s="659"/>
      <c r="DB12" s="659"/>
      <c r="DC12" s="659"/>
      <c r="DD12" s="627">
        <v>2484</v>
      </c>
      <c r="DE12" s="622"/>
      <c r="DF12" s="622"/>
      <c r="DG12" s="622"/>
      <c r="DH12" s="622"/>
      <c r="DI12" s="622"/>
      <c r="DJ12" s="622"/>
      <c r="DK12" s="622"/>
      <c r="DL12" s="622"/>
      <c r="DM12" s="622"/>
      <c r="DN12" s="622"/>
      <c r="DO12" s="622"/>
      <c r="DP12" s="623"/>
      <c r="DQ12" s="627">
        <v>128833</v>
      </c>
      <c r="DR12" s="622"/>
      <c r="DS12" s="622"/>
      <c r="DT12" s="622"/>
      <c r="DU12" s="622"/>
      <c r="DV12" s="622"/>
      <c r="DW12" s="622"/>
      <c r="DX12" s="622"/>
      <c r="DY12" s="622"/>
      <c r="DZ12" s="622"/>
      <c r="EA12" s="622"/>
      <c r="EB12" s="622"/>
      <c r="EC12" s="658"/>
    </row>
    <row r="13" spans="2:143" ht="11.25" customHeight="1">
      <c r="B13" s="618" t="s">
        <v>259</v>
      </c>
      <c r="C13" s="619"/>
      <c r="D13" s="619"/>
      <c r="E13" s="619"/>
      <c r="F13" s="619"/>
      <c r="G13" s="619"/>
      <c r="H13" s="619"/>
      <c r="I13" s="619"/>
      <c r="J13" s="619"/>
      <c r="K13" s="619"/>
      <c r="L13" s="619"/>
      <c r="M13" s="619"/>
      <c r="N13" s="619"/>
      <c r="O13" s="619"/>
      <c r="P13" s="619"/>
      <c r="Q13" s="620"/>
      <c r="R13" s="621" t="s">
        <v>250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250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260832</v>
      </c>
      <c r="BH13" s="622"/>
      <c r="BI13" s="622"/>
      <c r="BJ13" s="622"/>
      <c r="BK13" s="622"/>
      <c r="BL13" s="622"/>
      <c r="BM13" s="622"/>
      <c r="BN13" s="623"/>
      <c r="BO13" s="659">
        <v>48.3</v>
      </c>
      <c r="BP13" s="659"/>
      <c r="BQ13" s="659"/>
      <c r="BR13" s="659"/>
      <c r="BS13" s="660" t="s">
        <v>130</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997207</v>
      </c>
      <c r="CS13" s="622"/>
      <c r="CT13" s="622"/>
      <c r="CU13" s="622"/>
      <c r="CV13" s="622"/>
      <c r="CW13" s="622"/>
      <c r="CX13" s="622"/>
      <c r="CY13" s="623"/>
      <c r="CZ13" s="659">
        <v>13.8</v>
      </c>
      <c r="DA13" s="659"/>
      <c r="DB13" s="659"/>
      <c r="DC13" s="659"/>
      <c r="DD13" s="627">
        <v>633272</v>
      </c>
      <c r="DE13" s="622"/>
      <c r="DF13" s="622"/>
      <c r="DG13" s="622"/>
      <c r="DH13" s="622"/>
      <c r="DI13" s="622"/>
      <c r="DJ13" s="622"/>
      <c r="DK13" s="622"/>
      <c r="DL13" s="622"/>
      <c r="DM13" s="622"/>
      <c r="DN13" s="622"/>
      <c r="DO13" s="622"/>
      <c r="DP13" s="623"/>
      <c r="DQ13" s="627">
        <v>434282</v>
      </c>
      <c r="DR13" s="622"/>
      <c r="DS13" s="622"/>
      <c r="DT13" s="622"/>
      <c r="DU13" s="622"/>
      <c r="DV13" s="622"/>
      <c r="DW13" s="622"/>
      <c r="DX13" s="622"/>
      <c r="DY13" s="622"/>
      <c r="DZ13" s="622"/>
      <c r="EA13" s="622"/>
      <c r="EB13" s="622"/>
      <c r="EC13" s="658"/>
    </row>
    <row r="14" spans="2:143" ht="11.25" customHeight="1">
      <c r="B14" s="618" t="s">
        <v>262</v>
      </c>
      <c r="C14" s="619"/>
      <c r="D14" s="619"/>
      <c r="E14" s="619"/>
      <c r="F14" s="619"/>
      <c r="G14" s="619"/>
      <c r="H14" s="619"/>
      <c r="I14" s="619"/>
      <c r="J14" s="619"/>
      <c r="K14" s="619"/>
      <c r="L14" s="619"/>
      <c r="M14" s="619"/>
      <c r="N14" s="619"/>
      <c r="O14" s="619"/>
      <c r="P14" s="619"/>
      <c r="Q14" s="620"/>
      <c r="R14" s="621" t="s">
        <v>250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18263</v>
      </c>
      <c r="BH14" s="622"/>
      <c r="BI14" s="622"/>
      <c r="BJ14" s="622"/>
      <c r="BK14" s="622"/>
      <c r="BL14" s="622"/>
      <c r="BM14" s="622"/>
      <c r="BN14" s="623"/>
      <c r="BO14" s="659">
        <v>3.4</v>
      </c>
      <c r="BP14" s="659"/>
      <c r="BQ14" s="659"/>
      <c r="BR14" s="659"/>
      <c r="BS14" s="660" t="s">
        <v>250</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263583</v>
      </c>
      <c r="CS14" s="622"/>
      <c r="CT14" s="622"/>
      <c r="CU14" s="622"/>
      <c r="CV14" s="622"/>
      <c r="CW14" s="622"/>
      <c r="CX14" s="622"/>
      <c r="CY14" s="623"/>
      <c r="CZ14" s="659">
        <v>3.6</v>
      </c>
      <c r="DA14" s="659"/>
      <c r="DB14" s="659"/>
      <c r="DC14" s="659"/>
      <c r="DD14" s="627" t="s">
        <v>250</v>
      </c>
      <c r="DE14" s="622"/>
      <c r="DF14" s="622"/>
      <c r="DG14" s="622"/>
      <c r="DH14" s="622"/>
      <c r="DI14" s="622"/>
      <c r="DJ14" s="622"/>
      <c r="DK14" s="622"/>
      <c r="DL14" s="622"/>
      <c r="DM14" s="622"/>
      <c r="DN14" s="622"/>
      <c r="DO14" s="622"/>
      <c r="DP14" s="623"/>
      <c r="DQ14" s="627">
        <v>205483</v>
      </c>
      <c r="DR14" s="622"/>
      <c r="DS14" s="622"/>
      <c r="DT14" s="622"/>
      <c r="DU14" s="622"/>
      <c r="DV14" s="622"/>
      <c r="DW14" s="622"/>
      <c r="DX14" s="622"/>
      <c r="DY14" s="622"/>
      <c r="DZ14" s="622"/>
      <c r="EA14" s="622"/>
      <c r="EB14" s="622"/>
      <c r="EC14" s="658"/>
    </row>
    <row r="15" spans="2:143" ht="11.25" customHeight="1">
      <c r="B15" s="618" t="s">
        <v>265</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36768</v>
      </c>
      <c r="BH15" s="622"/>
      <c r="BI15" s="622"/>
      <c r="BJ15" s="622"/>
      <c r="BK15" s="622"/>
      <c r="BL15" s="622"/>
      <c r="BM15" s="622"/>
      <c r="BN15" s="623"/>
      <c r="BO15" s="659">
        <v>6.8</v>
      </c>
      <c r="BP15" s="659"/>
      <c r="BQ15" s="659"/>
      <c r="BR15" s="659"/>
      <c r="BS15" s="660" t="s">
        <v>130</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563511</v>
      </c>
      <c r="CS15" s="622"/>
      <c r="CT15" s="622"/>
      <c r="CU15" s="622"/>
      <c r="CV15" s="622"/>
      <c r="CW15" s="622"/>
      <c r="CX15" s="622"/>
      <c r="CY15" s="623"/>
      <c r="CZ15" s="659">
        <v>7.8</v>
      </c>
      <c r="DA15" s="659"/>
      <c r="DB15" s="659"/>
      <c r="DC15" s="659"/>
      <c r="DD15" s="627">
        <v>110390</v>
      </c>
      <c r="DE15" s="622"/>
      <c r="DF15" s="622"/>
      <c r="DG15" s="622"/>
      <c r="DH15" s="622"/>
      <c r="DI15" s="622"/>
      <c r="DJ15" s="622"/>
      <c r="DK15" s="622"/>
      <c r="DL15" s="622"/>
      <c r="DM15" s="622"/>
      <c r="DN15" s="622"/>
      <c r="DO15" s="622"/>
      <c r="DP15" s="623"/>
      <c r="DQ15" s="627">
        <v>419465</v>
      </c>
      <c r="DR15" s="622"/>
      <c r="DS15" s="622"/>
      <c r="DT15" s="622"/>
      <c r="DU15" s="622"/>
      <c r="DV15" s="622"/>
      <c r="DW15" s="622"/>
      <c r="DX15" s="622"/>
      <c r="DY15" s="622"/>
      <c r="DZ15" s="622"/>
      <c r="EA15" s="622"/>
      <c r="EB15" s="622"/>
      <c r="EC15" s="658"/>
    </row>
    <row r="16" spans="2:143" ht="11.25" customHeight="1">
      <c r="B16" s="618" t="s">
        <v>268</v>
      </c>
      <c r="C16" s="619"/>
      <c r="D16" s="619"/>
      <c r="E16" s="619"/>
      <c r="F16" s="619"/>
      <c r="G16" s="619"/>
      <c r="H16" s="619"/>
      <c r="I16" s="619"/>
      <c r="J16" s="619"/>
      <c r="K16" s="619"/>
      <c r="L16" s="619"/>
      <c r="M16" s="619"/>
      <c r="N16" s="619"/>
      <c r="O16" s="619"/>
      <c r="P16" s="619"/>
      <c r="Q16" s="620"/>
      <c r="R16" s="621">
        <v>12031</v>
      </c>
      <c r="S16" s="622"/>
      <c r="T16" s="622"/>
      <c r="U16" s="622"/>
      <c r="V16" s="622"/>
      <c r="W16" s="622"/>
      <c r="X16" s="622"/>
      <c r="Y16" s="623"/>
      <c r="Z16" s="659">
        <v>0.2</v>
      </c>
      <c r="AA16" s="659"/>
      <c r="AB16" s="659"/>
      <c r="AC16" s="659"/>
      <c r="AD16" s="660">
        <v>12031</v>
      </c>
      <c r="AE16" s="660"/>
      <c r="AF16" s="660"/>
      <c r="AG16" s="660"/>
      <c r="AH16" s="660"/>
      <c r="AI16" s="660"/>
      <c r="AJ16" s="660"/>
      <c r="AK16" s="660"/>
      <c r="AL16" s="624">
        <v>0.3</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250</v>
      </c>
      <c r="BP16" s="659"/>
      <c r="BQ16" s="659"/>
      <c r="BR16" s="659"/>
      <c r="BS16" s="660" t="s">
        <v>130</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9976</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v>9976</v>
      </c>
      <c r="DR16" s="622"/>
      <c r="DS16" s="622"/>
      <c r="DT16" s="622"/>
      <c r="DU16" s="622"/>
      <c r="DV16" s="622"/>
      <c r="DW16" s="622"/>
      <c r="DX16" s="622"/>
      <c r="DY16" s="622"/>
      <c r="DZ16" s="622"/>
      <c r="EA16" s="622"/>
      <c r="EB16" s="622"/>
      <c r="EC16" s="658"/>
    </row>
    <row r="17" spans="2:133" ht="11.25" customHeight="1">
      <c r="B17" s="618" t="s">
        <v>271</v>
      </c>
      <c r="C17" s="619"/>
      <c r="D17" s="619"/>
      <c r="E17" s="619"/>
      <c r="F17" s="619"/>
      <c r="G17" s="619"/>
      <c r="H17" s="619"/>
      <c r="I17" s="619"/>
      <c r="J17" s="619"/>
      <c r="K17" s="619"/>
      <c r="L17" s="619"/>
      <c r="M17" s="619"/>
      <c r="N17" s="619"/>
      <c r="O17" s="619"/>
      <c r="P17" s="619"/>
      <c r="Q17" s="620"/>
      <c r="R17" s="621">
        <v>7053</v>
      </c>
      <c r="S17" s="622"/>
      <c r="T17" s="622"/>
      <c r="U17" s="622"/>
      <c r="V17" s="622"/>
      <c r="W17" s="622"/>
      <c r="X17" s="622"/>
      <c r="Y17" s="623"/>
      <c r="Z17" s="659">
        <v>0.1</v>
      </c>
      <c r="AA17" s="659"/>
      <c r="AB17" s="659"/>
      <c r="AC17" s="659"/>
      <c r="AD17" s="660">
        <v>7053</v>
      </c>
      <c r="AE17" s="660"/>
      <c r="AF17" s="660"/>
      <c r="AG17" s="660"/>
      <c r="AH17" s="660"/>
      <c r="AI17" s="660"/>
      <c r="AJ17" s="660"/>
      <c r="AK17" s="660"/>
      <c r="AL17" s="624">
        <v>0.2</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904840</v>
      </c>
      <c r="CS17" s="622"/>
      <c r="CT17" s="622"/>
      <c r="CU17" s="622"/>
      <c r="CV17" s="622"/>
      <c r="CW17" s="622"/>
      <c r="CX17" s="622"/>
      <c r="CY17" s="623"/>
      <c r="CZ17" s="659">
        <v>12.5</v>
      </c>
      <c r="DA17" s="659"/>
      <c r="DB17" s="659"/>
      <c r="DC17" s="659"/>
      <c r="DD17" s="627" t="s">
        <v>130</v>
      </c>
      <c r="DE17" s="622"/>
      <c r="DF17" s="622"/>
      <c r="DG17" s="622"/>
      <c r="DH17" s="622"/>
      <c r="DI17" s="622"/>
      <c r="DJ17" s="622"/>
      <c r="DK17" s="622"/>
      <c r="DL17" s="622"/>
      <c r="DM17" s="622"/>
      <c r="DN17" s="622"/>
      <c r="DO17" s="622"/>
      <c r="DP17" s="623"/>
      <c r="DQ17" s="627">
        <v>811954</v>
      </c>
      <c r="DR17" s="622"/>
      <c r="DS17" s="622"/>
      <c r="DT17" s="622"/>
      <c r="DU17" s="622"/>
      <c r="DV17" s="622"/>
      <c r="DW17" s="622"/>
      <c r="DX17" s="622"/>
      <c r="DY17" s="622"/>
      <c r="DZ17" s="622"/>
      <c r="EA17" s="622"/>
      <c r="EB17" s="622"/>
      <c r="EC17" s="658"/>
    </row>
    <row r="18" spans="2:133" ht="11.25" customHeight="1">
      <c r="B18" s="618" t="s">
        <v>274</v>
      </c>
      <c r="C18" s="619"/>
      <c r="D18" s="619"/>
      <c r="E18" s="619"/>
      <c r="F18" s="619"/>
      <c r="G18" s="619"/>
      <c r="H18" s="619"/>
      <c r="I18" s="619"/>
      <c r="J18" s="619"/>
      <c r="K18" s="619"/>
      <c r="L18" s="619"/>
      <c r="M18" s="619"/>
      <c r="N18" s="619"/>
      <c r="O18" s="619"/>
      <c r="P18" s="619"/>
      <c r="Q18" s="620"/>
      <c r="R18" s="621">
        <v>1403</v>
      </c>
      <c r="S18" s="622"/>
      <c r="T18" s="622"/>
      <c r="U18" s="622"/>
      <c r="V18" s="622"/>
      <c r="W18" s="622"/>
      <c r="X18" s="622"/>
      <c r="Y18" s="623"/>
      <c r="Z18" s="659">
        <v>0</v>
      </c>
      <c r="AA18" s="659"/>
      <c r="AB18" s="659"/>
      <c r="AC18" s="659"/>
      <c r="AD18" s="660">
        <v>1403</v>
      </c>
      <c r="AE18" s="660"/>
      <c r="AF18" s="660"/>
      <c r="AG18" s="660"/>
      <c r="AH18" s="660"/>
      <c r="AI18" s="660"/>
      <c r="AJ18" s="660"/>
      <c r="AK18" s="660"/>
      <c r="AL18" s="624">
        <v>0</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130</v>
      </c>
      <c r="BP18" s="659"/>
      <c r="BQ18" s="659"/>
      <c r="BR18" s="659"/>
      <c r="BS18" s="660" t="s">
        <v>250</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250</v>
      </c>
      <c r="DA18" s="659"/>
      <c r="DB18" s="659"/>
      <c r="DC18" s="659"/>
      <c r="DD18" s="627" t="s">
        <v>250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277</v>
      </c>
      <c r="C19" s="619"/>
      <c r="D19" s="619"/>
      <c r="E19" s="619"/>
      <c r="F19" s="619"/>
      <c r="G19" s="619"/>
      <c r="H19" s="619"/>
      <c r="I19" s="619"/>
      <c r="J19" s="619"/>
      <c r="K19" s="619"/>
      <c r="L19" s="619"/>
      <c r="M19" s="619"/>
      <c r="N19" s="619"/>
      <c r="O19" s="619"/>
      <c r="P19" s="619"/>
      <c r="Q19" s="620"/>
      <c r="R19" s="621">
        <v>1403</v>
      </c>
      <c r="S19" s="622"/>
      <c r="T19" s="622"/>
      <c r="U19" s="622"/>
      <c r="V19" s="622"/>
      <c r="W19" s="622"/>
      <c r="X19" s="622"/>
      <c r="Y19" s="623"/>
      <c r="Z19" s="659">
        <v>0</v>
      </c>
      <c r="AA19" s="659"/>
      <c r="AB19" s="659"/>
      <c r="AC19" s="659"/>
      <c r="AD19" s="660">
        <v>1403</v>
      </c>
      <c r="AE19" s="660"/>
      <c r="AF19" s="660"/>
      <c r="AG19" s="660"/>
      <c r="AH19" s="660"/>
      <c r="AI19" s="660"/>
      <c r="AJ19" s="660"/>
      <c r="AK19" s="660"/>
      <c r="AL19" s="624">
        <v>0</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10771</v>
      </c>
      <c r="BH19" s="622"/>
      <c r="BI19" s="622"/>
      <c r="BJ19" s="622"/>
      <c r="BK19" s="622"/>
      <c r="BL19" s="622"/>
      <c r="BM19" s="622"/>
      <c r="BN19" s="623"/>
      <c r="BO19" s="659">
        <v>2</v>
      </c>
      <c r="BP19" s="659"/>
      <c r="BQ19" s="659"/>
      <c r="BR19" s="659"/>
      <c r="BS19" s="660" t="s">
        <v>130</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250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250</v>
      </c>
      <c r="DR19" s="622"/>
      <c r="DS19" s="622"/>
      <c r="DT19" s="622"/>
      <c r="DU19" s="622"/>
      <c r="DV19" s="622"/>
      <c r="DW19" s="622"/>
      <c r="DX19" s="622"/>
      <c r="DY19" s="622"/>
      <c r="DZ19" s="622"/>
      <c r="EA19" s="622"/>
      <c r="EB19" s="622"/>
      <c r="EC19" s="658"/>
    </row>
    <row r="20" spans="2:133" ht="11.25" customHeight="1">
      <c r="B20" s="696" t="s">
        <v>280</v>
      </c>
      <c r="C20" s="697"/>
      <c r="D20" s="697"/>
      <c r="E20" s="697"/>
      <c r="F20" s="697"/>
      <c r="G20" s="697"/>
      <c r="H20" s="697"/>
      <c r="I20" s="697"/>
      <c r="J20" s="697"/>
      <c r="K20" s="697"/>
      <c r="L20" s="697"/>
      <c r="M20" s="697"/>
      <c r="N20" s="697"/>
      <c r="O20" s="697"/>
      <c r="P20" s="697"/>
      <c r="Q20" s="698"/>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10771</v>
      </c>
      <c r="BH20" s="622"/>
      <c r="BI20" s="622"/>
      <c r="BJ20" s="622"/>
      <c r="BK20" s="622"/>
      <c r="BL20" s="622"/>
      <c r="BM20" s="622"/>
      <c r="BN20" s="623"/>
      <c r="BO20" s="659">
        <v>2</v>
      </c>
      <c r="BP20" s="659"/>
      <c r="BQ20" s="659"/>
      <c r="BR20" s="659"/>
      <c r="BS20" s="660" t="s">
        <v>130</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7250532</v>
      </c>
      <c r="CS20" s="622"/>
      <c r="CT20" s="622"/>
      <c r="CU20" s="622"/>
      <c r="CV20" s="622"/>
      <c r="CW20" s="622"/>
      <c r="CX20" s="622"/>
      <c r="CY20" s="623"/>
      <c r="CZ20" s="659">
        <v>100</v>
      </c>
      <c r="DA20" s="659"/>
      <c r="DB20" s="659"/>
      <c r="DC20" s="659"/>
      <c r="DD20" s="627">
        <v>1460608</v>
      </c>
      <c r="DE20" s="622"/>
      <c r="DF20" s="622"/>
      <c r="DG20" s="622"/>
      <c r="DH20" s="622"/>
      <c r="DI20" s="622"/>
      <c r="DJ20" s="622"/>
      <c r="DK20" s="622"/>
      <c r="DL20" s="622"/>
      <c r="DM20" s="622"/>
      <c r="DN20" s="622"/>
      <c r="DO20" s="622"/>
      <c r="DP20" s="623"/>
      <c r="DQ20" s="627">
        <v>4587850</v>
      </c>
      <c r="DR20" s="622"/>
      <c r="DS20" s="622"/>
      <c r="DT20" s="622"/>
      <c r="DU20" s="622"/>
      <c r="DV20" s="622"/>
      <c r="DW20" s="622"/>
      <c r="DX20" s="622"/>
      <c r="DY20" s="622"/>
      <c r="DZ20" s="622"/>
      <c r="EA20" s="622"/>
      <c r="EB20" s="622"/>
      <c r="EC20" s="658"/>
    </row>
    <row r="21" spans="2:133" ht="11.25" customHeight="1">
      <c r="B21" s="618" t="s">
        <v>283</v>
      </c>
      <c r="C21" s="619"/>
      <c r="D21" s="619"/>
      <c r="E21" s="619"/>
      <c r="F21" s="619"/>
      <c r="G21" s="619"/>
      <c r="H21" s="619"/>
      <c r="I21" s="619"/>
      <c r="J21" s="619"/>
      <c r="K21" s="619"/>
      <c r="L21" s="619"/>
      <c r="M21" s="619"/>
      <c r="N21" s="619"/>
      <c r="O21" s="619"/>
      <c r="P21" s="619"/>
      <c r="Q21" s="620"/>
      <c r="R21" s="621">
        <v>3320801</v>
      </c>
      <c r="S21" s="622"/>
      <c r="T21" s="622"/>
      <c r="U21" s="622"/>
      <c r="V21" s="622"/>
      <c r="W21" s="622"/>
      <c r="X21" s="622"/>
      <c r="Y21" s="623"/>
      <c r="Z21" s="659">
        <v>43.2</v>
      </c>
      <c r="AA21" s="659"/>
      <c r="AB21" s="659"/>
      <c r="AC21" s="659"/>
      <c r="AD21" s="660">
        <v>2900369</v>
      </c>
      <c r="AE21" s="660"/>
      <c r="AF21" s="660"/>
      <c r="AG21" s="660"/>
      <c r="AH21" s="660"/>
      <c r="AI21" s="660"/>
      <c r="AJ21" s="660"/>
      <c r="AK21" s="660"/>
      <c r="AL21" s="624">
        <v>76.599999999999994</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10771</v>
      </c>
      <c r="BH21" s="622"/>
      <c r="BI21" s="622"/>
      <c r="BJ21" s="622"/>
      <c r="BK21" s="622"/>
      <c r="BL21" s="622"/>
      <c r="BM21" s="622"/>
      <c r="BN21" s="623"/>
      <c r="BO21" s="659">
        <v>2</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285</v>
      </c>
      <c r="C22" s="619"/>
      <c r="D22" s="619"/>
      <c r="E22" s="619"/>
      <c r="F22" s="619"/>
      <c r="G22" s="619"/>
      <c r="H22" s="619"/>
      <c r="I22" s="619"/>
      <c r="J22" s="619"/>
      <c r="K22" s="619"/>
      <c r="L22" s="619"/>
      <c r="M22" s="619"/>
      <c r="N22" s="619"/>
      <c r="O22" s="619"/>
      <c r="P22" s="619"/>
      <c r="Q22" s="620"/>
      <c r="R22" s="621">
        <v>2900369</v>
      </c>
      <c r="S22" s="622"/>
      <c r="T22" s="622"/>
      <c r="U22" s="622"/>
      <c r="V22" s="622"/>
      <c r="W22" s="622"/>
      <c r="X22" s="622"/>
      <c r="Y22" s="623"/>
      <c r="Z22" s="659">
        <v>37.799999999999997</v>
      </c>
      <c r="AA22" s="659"/>
      <c r="AB22" s="659"/>
      <c r="AC22" s="659"/>
      <c r="AD22" s="660">
        <v>2900369</v>
      </c>
      <c r="AE22" s="660"/>
      <c r="AF22" s="660"/>
      <c r="AG22" s="660"/>
      <c r="AH22" s="660"/>
      <c r="AI22" s="660"/>
      <c r="AJ22" s="660"/>
      <c r="AK22" s="660"/>
      <c r="AL22" s="624">
        <v>76.599999999999994</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18" t="s">
        <v>288</v>
      </c>
      <c r="C23" s="619"/>
      <c r="D23" s="619"/>
      <c r="E23" s="619"/>
      <c r="F23" s="619"/>
      <c r="G23" s="619"/>
      <c r="H23" s="619"/>
      <c r="I23" s="619"/>
      <c r="J23" s="619"/>
      <c r="K23" s="619"/>
      <c r="L23" s="619"/>
      <c r="M23" s="619"/>
      <c r="N23" s="619"/>
      <c r="O23" s="619"/>
      <c r="P23" s="619"/>
      <c r="Q23" s="620"/>
      <c r="R23" s="621">
        <v>420432</v>
      </c>
      <c r="S23" s="622"/>
      <c r="T23" s="622"/>
      <c r="U23" s="622"/>
      <c r="V23" s="622"/>
      <c r="W23" s="622"/>
      <c r="X23" s="622"/>
      <c r="Y23" s="623"/>
      <c r="Z23" s="659">
        <v>5.5</v>
      </c>
      <c r="AA23" s="659"/>
      <c r="AB23" s="659"/>
      <c r="AC23" s="659"/>
      <c r="AD23" s="660" t="s">
        <v>250</v>
      </c>
      <c r="AE23" s="660"/>
      <c r="AF23" s="660"/>
      <c r="AG23" s="660"/>
      <c r="AH23" s="660"/>
      <c r="AI23" s="660"/>
      <c r="AJ23" s="660"/>
      <c r="AK23" s="660"/>
      <c r="AL23" s="624" t="s">
        <v>130</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c r="B24" s="618" t="s">
        <v>295</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250</v>
      </c>
      <c r="AA24" s="659"/>
      <c r="AB24" s="659"/>
      <c r="AC24" s="659"/>
      <c r="AD24" s="660" t="s">
        <v>250</v>
      </c>
      <c r="AE24" s="660"/>
      <c r="AF24" s="660"/>
      <c r="AG24" s="660"/>
      <c r="AH24" s="660"/>
      <c r="AI24" s="660"/>
      <c r="AJ24" s="660"/>
      <c r="AK24" s="660"/>
      <c r="AL24" s="624" t="s">
        <v>250</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250</v>
      </c>
      <c r="BH24" s="622"/>
      <c r="BI24" s="622"/>
      <c r="BJ24" s="622"/>
      <c r="BK24" s="622"/>
      <c r="BL24" s="622"/>
      <c r="BM24" s="622"/>
      <c r="BN24" s="623"/>
      <c r="BO24" s="659" t="s">
        <v>250</v>
      </c>
      <c r="BP24" s="659"/>
      <c r="BQ24" s="659"/>
      <c r="BR24" s="659"/>
      <c r="BS24" s="660" t="s">
        <v>130</v>
      </c>
      <c r="BT24" s="660"/>
      <c r="BU24" s="660"/>
      <c r="BV24" s="660"/>
      <c r="BW24" s="660"/>
      <c r="BX24" s="660"/>
      <c r="BY24" s="660"/>
      <c r="BZ24" s="660"/>
      <c r="CA24" s="660"/>
      <c r="CB24" s="695"/>
      <c r="CD24" s="676" t="s">
        <v>297</v>
      </c>
      <c r="CE24" s="677"/>
      <c r="CF24" s="677"/>
      <c r="CG24" s="677"/>
      <c r="CH24" s="677"/>
      <c r="CI24" s="677"/>
      <c r="CJ24" s="677"/>
      <c r="CK24" s="677"/>
      <c r="CL24" s="677"/>
      <c r="CM24" s="677"/>
      <c r="CN24" s="677"/>
      <c r="CO24" s="677"/>
      <c r="CP24" s="677"/>
      <c r="CQ24" s="678"/>
      <c r="CR24" s="673">
        <v>2498368</v>
      </c>
      <c r="CS24" s="674"/>
      <c r="CT24" s="674"/>
      <c r="CU24" s="674"/>
      <c r="CV24" s="674"/>
      <c r="CW24" s="674"/>
      <c r="CX24" s="674"/>
      <c r="CY24" s="702"/>
      <c r="CZ24" s="703">
        <v>34.5</v>
      </c>
      <c r="DA24" s="685"/>
      <c r="DB24" s="685"/>
      <c r="DC24" s="705"/>
      <c r="DD24" s="701">
        <v>1992851</v>
      </c>
      <c r="DE24" s="674"/>
      <c r="DF24" s="674"/>
      <c r="DG24" s="674"/>
      <c r="DH24" s="674"/>
      <c r="DI24" s="674"/>
      <c r="DJ24" s="674"/>
      <c r="DK24" s="702"/>
      <c r="DL24" s="701">
        <v>1870777</v>
      </c>
      <c r="DM24" s="674"/>
      <c r="DN24" s="674"/>
      <c r="DO24" s="674"/>
      <c r="DP24" s="674"/>
      <c r="DQ24" s="674"/>
      <c r="DR24" s="674"/>
      <c r="DS24" s="674"/>
      <c r="DT24" s="674"/>
      <c r="DU24" s="674"/>
      <c r="DV24" s="702"/>
      <c r="DW24" s="703">
        <v>49</v>
      </c>
      <c r="DX24" s="685"/>
      <c r="DY24" s="685"/>
      <c r="DZ24" s="685"/>
      <c r="EA24" s="685"/>
      <c r="EB24" s="685"/>
      <c r="EC24" s="704"/>
    </row>
    <row r="25" spans="2:133" ht="11.25" customHeight="1">
      <c r="B25" s="618" t="s">
        <v>298</v>
      </c>
      <c r="C25" s="619"/>
      <c r="D25" s="619"/>
      <c r="E25" s="619"/>
      <c r="F25" s="619"/>
      <c r="G25" s="619"/>
      <c r="H25" s="619"/>
      <c r="I25" s="619"/>
      <c r="J25" s="619"/>
      <c r="K25" s="619"/>
      <c r="L25" s="619"/>
      <c r="M25" s="619"/>
      <c r="N25" s="619"/>
      <c r="O25" s="619"/>
      <c r="P25" s="619"/>
      <c r="Q25" s="620"/>
      <c r="R25" s="621">
        <v>4169184</v>
      </c>
      <c r="S25" s="622"/>
      <c r="T25" s="622"/>
      <c r="U25" s="622"/>
      <c r="V25" s="622"/>
      <c r="W25" s="622"/>
      <c r="X25" s="622"/>
      <c r="Y25" s="623"/>
      <c r="Z25" s="659">
        <v>54.3</v>
      </c>
      <c r="AA25" s="659"/>
      <c r="AB25" s="659"/>
      <c r="AC25" s="659"/>
      <c r="AD25" s="660">
        <v>3748752</v>
      </c>
      <c r="AE25" s="660"/>
      <c r="AF25" s="660"/>
      <c r="AG25" s="660"/>
      <c r="AH25" s="660"/>
      <c r="AI25" s="660"/>
      <c r="AJ25" s="660"/>
      <c r="AK25" s="660"/>
      <c r="AL25" s="624">
        <v>99</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1176597</v>
      </c>
      <c r="CS25" s="634"/>
      <c r="CT25" s="634"/>
      <c r="CU25" s="634"/>
      <c r="CV25" s="634"/>
      <c r="CW25" s="634"/>
      <c r="CX25" s="634"/>
      <c r="CY25" s="635"/>
      <c r="CZ25" s="624">
        <v>16.2</v>
      </c>
      <c r="DA25" s="636"/>
      <c r="DB25" s="636"/>
      <c r="DC25" s="637"/>
      <c r="DD25" s="627">
        <v>1037603</v>
      </c>
      <c r="DE25" s="634"/>
      <c r="DF25" s="634"/>
      <c r="DG25" s="634"/>
      <c r="DH25" s="634"/>
      <c r="DI25" s="634"/>
      <c r="DJ25" s="634"/>
      <c r="DK25" s="635"/>
      <c r="DL25" s="627">
        <v>915859</v>
      </c>
      <c r="DM25" s="634"/>
      <c r="DN25" s="634"/>
      <c r="DO25" s="634"/>
      <c r="DP25" s="634"/>
      <c r="DQ25" s="634"/>
      <c r="DR25" s="634"/>
      <c r="DS25" s="634"/>
      <c r="DT25" s="634"/>
      <c r="DU25" s="634"/>
      <c r="DV25" s="635"/>
      <c r="DW25" s="624">
        <v>24</v>
      </c>
      <c r="DX25" s="636"/>
      <c r="DY25" s="636"/>
      <c r="DZ25" s="636"/>
      <c r="EA25" s="636"/>
      <c r="EB25" s="636"/>
      <c r="EC25" s="648"/>
    </row>
    <row r="26" spans="2:133" ht="11.25" customHeight="1">
      <c r="B26" s="618" t="s">
        <v>301</v>
      </c>
      <c r="C26" s="619"/>
      <c r="D26" s="619"/>
      <c r="E26" s="619"/>
      <c r="F26" s="619"/>
      <c r="G26" s="619"/>
      <c r="H26" s="619"/>
      <c r="I26" s="619"/>
      <c r="J26" s="619"/>
      <c r="K26" s="619"/>
      <c r="L26" s="619"/>
      <c r="M26" s="619"/>
      <c r="N26" s="619"/>
      <c r="O26" s="619"/>
      <c r="P26" s="619"/>
      <c r="Q26" s="620"/>
      <c r="R26" s="621">
        <v>848</v>
      </c>
      <c r="S26" s="622"/>
      <c r="T26" s="622"/>
      <c r="U26" s="622"/>
      <c r="V26" s="622"/>
      <c r="W26" s="622"/>
      <c r="X26" s="622"/>
      <c r="Y26" s="623"/>
      <c r="Z26" s="659">
        <v>0</v>
      </c>
      <c r="AA26" s="659"/>
      <c r="AB26" s="659"/>
      <c r="AC26" s="659"/>
      <c r="AD26" s="660">
        <v>848</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250</v>
      </c>
      <c r="BP26" s="659"/>
      <c r="BQ26" s="659"/>
      <c r="BR26" s="659"/>
      <c r="BS26" s="660" t="s">
        <v>130</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608480</v>
      </c>
      <c r="CS26" s="622"/>
      <c r="CT26" s="622"/>
      <c r="CU26" s="622"/>
      <c r="CV26" s="622"/>
      <c r="CW26" s="622"/>
      <c r="CX26" s="622"/>
      <c r="CY26" s="623"/>
      <c r="CZ26" s="624">
        <v>8.4</v>
      </c>
      <c r="DA26" s="636"/>
      <c r="DB26" s="636"/>
      <c r="DC26" s="637"/>
      <c r="DD26" s="627">
        <v>543205</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c r="B27" s="618" t="s">
        <v>304</v>
      </c>
      <c r="C27" s="619"/>
      <c r="D27" s="619"/>
      <c r="E27" s="619"/>
      <c r="F27" s="619"/>
      <c r="G27" s="619"/>
      <c r="H27" s="619"/>
      <c r="I27" s="619"/>
      <c r="J27" s="619"/>
      <c r="K27" s="619"/>
      <c r="L27" s="619"/>
      <c r="M27" s="619"/>
      <c r="N27" s="619"/>
      <c r="O27" s="619"/>
      <c r="P27" s="619"/>
      <c r="Q27" s="620"/>
      <c r="R27" s="621">
        <v>165421</v>
      </c>
      <c r="S27" s="622"/>
      <c r="T27" s="622"/>
      <c r="U27" s="622"/>
      <c r="V27" s="622"/>
      <c r="W27" s="622"/>
      <c r="X27" s="622"/>
      <c r="Y27" s="623"/>
      <c r="Z27" s="659">
        <v>2.2000000000000002</v>
      </c>
      <c r="AA27" s="659"/>
      <c r="AB27" s="659"/>
      <c r="AC27" s="659"/>
      <c r="AD27" s="660" t="s">
        <v>130</v>
      </c>
      <c r="AE27" s="660"/>
      <c r="AF27" s="660"/>
      <c r="AG27" s="660"/>
      <c r="AH27" s="660"/>
      <c r="AI27" s="660"/>
      <c r="AJ27" s="660"/>
      <c r="AK27" s="660"/>
      <c r="AL27" s="624" t="s">
        <v>250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539648</v>
      </c>
      <c r="BH27" s="622"/>
      <c r="BI27" s="622"/>
      <c r="BJ27" s="622"/>
      <c r="BK27" s="622"/>
      <c r="BL27" s="622"/>
      <c r="BM27" s="622"/>
      <c r="BN27" s="623"/>
      <c r="BO27" s="659">
        <v>100</v>
      </c>
      <c r="BP27" s="659"/>
      <c r="BQ27" s="659"/>
      <c r="BR27" s="659"/>
      <c r="BS27" s="660">
        <v>3041</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416931</v>
      </c>
      <c r="CS27" s="634"/>
      <c r="CT27" s="634"/>
      <c r="CU27" s="634"/>
      <c r="CV27" s="634"/>
      <c r="CW27" s="634"/>
      <c r="CX27" s="634"/>
      <c r="CY27" s="635"/>
      <c r="CZ27" s="624">
        <v>5.8</v>
      </c>
      <c r="DA27" s="636"/>
      <c r="DB27" s="636"/>
      <c r="DC27" s="637"/>
      <c r="DD27" s="627">
        <v>143294</v>
      </c>
      <c r="DE27" s="634"/>
      <c r="DF27" s="634"/>
      <c r="DG27" s="634"/>
      <c r="DH27" s="634"/>
      <c r="DI27" s="634"/>
      <c r="DJ27" s="634"/>
      <c r="DK27" s="635"/>
      <c r="DL27" s="627">
        <v>142964</v>
      </c>
      <c r="DM27" s="634"/>
      <c r="DN27" s="634"/>
      <c r="DO27" s="634"/>
      <c r="DP27" s="634"/>
      <c r="DQ27" s="634"/>
      <c r="DR27" s="634"/>
      <c r="DS27" s="634"/>
      <c r="DT27" s="634"/>
      <c r="DU27" s="634"/>
      <c r="DV27" s="635"/>
      <c r="DW27" s="624">
        <v>3.7</v>
      </c>
      <c r="DX27" s="636"/>
      <c r="DY27" s="636"/>
      <c r="DZ27" s="636"/>
      <c r="EA27" s="636"/>
      <c r="EB27" s="636"/>
      <c r="EC27" s="648"/>
    </row>
    <row r="28" spans="2:133" ht="11.25" customHeight="1">
      <c r="B28" s="618" t="s">
        <v>307</v>
      </c>
      <c r="C28" s="619"/>
      <c r="D28" s="619"/>
      <c r="E28" s="619"/>
      <c r="F28" s="619"/>
      <c r="G28" s="619"/>
      <c r="H28" s="619"/>
      <c r="I28" s="619"/>
      <c r="J28" s="619"/>
      <c r="K28" s="619"/>
      <c r="L28" s="619"/>
      <c r="M28" s="619"/>
      <c r="N28" s="619"/>
      <c r="O28" s="619"/>
      <c r="P28" s="619"/>
      <c r="Q28" s="620"/>
      <c r="R28" s="621">
        <v>316045</v>
      </c>
      <c r="S28" s="622"/>
      <c r="T28" s="622"/>
      <c r="U28" s="622"/>
      <c r="V28" s="622"/>
      <c r="W28" s="622"/>
      <c r="X28" s="622"/>
      <c r="Y28" s="623"/>
      <c r="Z28" s="659">
        <v>4.0999999999999996</v>
      </c>
      <c r="AA28" s="659"/>
      <c r="AB28" s="659"/>
      <c r="AC28" s="659"/>
      <c r="AD28" s="660" t="s">
        <v>250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904840</v>
      </c>
      <c r="CS28" s="622"/>
      <c r="CT28" s="622"/>
      <c r="CU28" s="622"/>
      <c r="CV28" s="622"/>
      <c r="CW28" s="622"/>
      <c r="CX28" s="622"/>
      <c r="CY28" s="623"/>
      <c r="CZ28" s="624">
        <v>12.5</v>
      </c>
      <c r="DA28" s="636"/>
      <c r="DB28" s="636"/>
      <c r="DC28" s="637"/>
      <c r="DD28" s="627">
        <v>811954</v>
      </c>
      <c r="DE28" s="622"/>
      <c r="DF28" s="622"/>
      <c r="DG28" s="622"/>
      <c r="DH28" s="622"/>
      <c r="DI28" s="622"/>
      <c r="DJ28" s="622"/>
      <c r="DK28" s="623"/>
      <c r="DL28" s="627">
        <v>811954</v>
      </c>
      <c r="DM28" s="622"/>
      <c r="DN28" s="622"/>
      <c r="DO28" s="622"/>
      <c r="DP28" s="622"/>
      <c r="DQ28" s="622"/>
      <c r="DR28" s="622"/>
      <c r="DS28" s="622"/>
      <c r="DT28" s="622"/>
      <c r="DU28" s="622"/>
      <c r="DV28" s="623"/>
      <c r="DW28" s="624">
        <v>21.3</v>
      </c>
      <c r="DX28" s="636"/>
      <c r="DY28" s="636"/>
      <c r="DZ28" s="636"/>
      <c r="EA28" s="636"/>
      <c r="EB28" s="636"/>
      <c r="EC28" s="648"/>
    </row>
    <row r="29" spans="2:133" ht="11.25" customHeight="1">
      <c r="B29" s="618" t="s">
        <v>309</v>
      </c>
      <c r="C29" s="619"/>
      <c r="D29" s="619"/>
      <c r="E29" s="619"/>
      <c r="F29" s="619"/>
      <c r="G29" s="619"/>
      <c r="H29" s="619"/>
      <c r="I29" s="619"/>
      <c r="J29" s="619"/>
      <c r="K29" s="619"/>
      <c r="L29" s="619"/>
      <c r="M29" s="619"/>
      <c r="N29" s="619"/>
      <c r="O29" s="619"/>
      <c r="P29" s="619"/>
      <c r="Q29" s="620"/>
      <c r="R29" s="621">
        <v>22610</v>
      </c>
      <c r="S29" s="622"/>
      <c r="T29" s="622"/>
      <c r="U29" s="622"/>
      <c r="V29" s="622"/>
      <c r="W29" s="622"/>
      <c r="X29" s="622"/>
      <c r="Y29" s="623"/>
      <c r="Z29" s="659">
        <v>0.3</v>
      </c>
      <c r="AA29" s="659"/>
      <c r="AB29" s="659"/>
      <c r="AC29" s="659"/>
      <c r="AD29" s="660">
        <v>1644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904620</v>
      </c>
      <c r="CS29" s="634"/>
      <c r="CT29" s="634"/>
      <c r="CU29" s="634"/>
      <c r="CV29" s="634"/>
      <c r="CW29" s="634"/>
      <c r="CX29" s="634"/>
      <c r="CY29" s="635"/>
      <c r="CZ29" s="624">
        <v>12.5</v>
      </c>
      <c r="DA29" s="636"/>
      <c r="DB29" s="636"/>
      <c r="DC29" s="637"/>
      <c r="DD29" s="627">
        <v>811734</v>
      </c>
      <c r="DE29" s="634"/>
      <c r="DF29" s="634"/>
      <c r="DG29" s="634"/>
      <c r="DH29" s="634"/>
      <c r="DI29" s="634"/>
      <c r="DJ29" s="634"/>
      <c r="DK29" s="635"/>
      <c r="DL29" s="627">
        <v>811734</v>
      </c>
      <c r="DM29" s="634"/>
      <c r="DN29" s="634"/>
      <c r="DO29" s="634"/>
      <c r="DP29" s="634"/>
      <c r="DQ29" s="634"/>
      <c r="DR29" s="634"/>
      <c r="DS29" s="634"/>
      <c r="DT29" s="634"/>
      <c r="DU29" s="634"/>
      <c r="DV29" s="635"/>
      <c r="DW29" s="624">
        <v>21.3</v>
      </c>
      <c r="DX29" s="636"/>
      <c r="DY29" s="636"/>
      <c r="DZ29" s="636"/>
      <c r="EA29" s="636"/>
      <c r="EB29" s="636"/>
      <c r="EC29" s="648"/>
    </row>
    <row r="30" spans="2:133" ht="11.25" customHeight="1">
      <c r="B30" s="618" t="s">
        <v>312</v>
      </c>
      <c r="C30" s="619"/>
      <c r="D30" s="619"/>
      <c r="E30" s="619"/>
      <c r="F30" s="619"/>
      <c r="G30" s="619"/>
      <c r="H30" s="619"/>
      <c r="I30" s="619"/>
      <c r="J30" s="619"/>
      <c r="K30" s="619"/>
      <c r="L30" s="619"/>
      <c r="M30" s="619"/>
      <c r="N30" s="619"/>
      <c r="O30" s="619"/>
      <c r="P30" s="619"/>
      <c r="Q30" s="620"/>
      <c r="R30" s="621">
        <v>622932</v>
      </c>
      <c r="S30" s="622"/>
      <c r="T30" s="622"/>
      <c r="U30" s="622"/>
      <c r="V30" s="622"/>
      <c r="W30" s="622"/>
      <c r="X30" s="622"/>
      <c r="Y30" s="623"/>
      <c r="Z30" s="659">
        <v>8.1</v>
      </c>
      <c r="AA30" s="659"/>
      <c r="AB30" s="659"/>
      <c r="AC30" s="659"/>
      <c r="AD30" s="660" t="s">
        <v>250</v>
      </c>
      <c r="AE30" s="660"/>
      <c r="AF30" s="660"/>
      <c r="AG30" s="660"/>
      <c r="AH30" s="660"/>
      <c r="AI30" s="660"/>
      <c r="AJ30" s="660"/>
      <c r="AK30" s="660"/>
      <c r="AL30" s="624" t="s">
        <v>130</v>
      </c>
      <c r="AM30" s="625"/>
      <c r="AN30" s="625"/>
      <c r="AO30" s="661"/>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885927</v>
      </c>
      <c r="CS30" s="622"/>
      <c r="CT30" s="622"/>
      <c r="CU30" s="622"/>
      <c r="CV30" s="622"/>
      <c r="CW30" s="622"/>
      <c r="CX30" s="622"/>
      <c r="CY30" s="623"/>
      <c r="CZ30" s="624">
        <v>12.2</v>
      </c>
      <c r="DA30" s="636"/>
      <c r="DB30" s="636"/>
      <c r="DC30" s="637"/>
      <c r="DD30" s="627">
        <v>798028</v>
      </c>
      <c r="DE30" s="622"/>
      <c r="DF30" s="622"/>
      <c r="DG30" s="622"/>
      <c r="DH30" s="622"/>
      <c r="DI30" s="622"/>
      <c r="DJ30" s="622"/>
      <c r="DK30" s="623"/>
      <c r="DL30" s="627">
        <v>798028</v>
      </c>
      <c r="DM30" s="622"/>
      <c r="DN30" s="622"/>
      <c r="DO30" s="622"/>
      <c r="DP30" s="622"/>
      <c r="DQ30" s="622"/>
      <c r="DR30" s="622"/>
      <c r="DS30" s="622"/>
      <c r="DT30" s="622"/>
      <c r="DU30" s="622"/>
      <c r="DV30" s="623"/>
      <c r="DW30" s="624">
        <v>20.9</v>
      </c>
      <c r="DX30" s="636"/>
      <c r="DY30" s="636"/>
      <c r="DZ30" s="636"/>
      <c r="EA30" s="636"/>
      <c r="EB30" s="636"/>
      <c r="EC30" s="648"/>
    </row>
    <row r="31" spans="2:133" ht="11.25" customHeight="1">
      <c r="B31" s="696" t="s">
        <v>316</v>
      </c>
      <c r="C31" s="697"/>
      <c r="D31" s="697"/>
      <c r="E31" s="697"/>
      <c r="F31" s="697"/>
      <c r="G31" s="697"/>
      <c r="H31" s="697"/>
      <c r="I31" s="697"/>
      <c r="J31" s="697"/>
      <c r="K31" s="697"/>
      <c r="L31" s="697"/>
      <c r="M31" s="697"/>
      <c r="N31" s="697"/>
      <c r="O31" s="697"/>
      <c r="P31" s="697"/>
      <c r="Q31" s="698"/>
      <c r="R31" s="621">
        <v>300</v>
      </c>
      <c r="S31" s="622"/>
      <c r="T31" s="622"/>
      <c r="U31" s="622"/>
      <c r="V31" s="622"/>
      <c r="W31" s="622"/>
      <c r="X31" s="622"/>
      <c r="Y31" s="623"/>
      <c r="Z31" s="659">
        <v>0</v>
      </c>
      <c r="AA31" s="659"/>
      <c r="AB31" s="659"/>
      <c r="AC31" s="659"/>
      <c r="AD31" s="660">
        <v>300</v>
      </c>
      <c r="AE31" s="660"/>
      <c r="AF31" s="660"/>
      <c r="AG31" s="660"/>
      <c r="AH31" s="660"/>
      <c r="AI31" s="660"/>
      <c r="AJ31" s="660"/>
      <c r="AK31" s="660"/>
      <c r="AL31" s="624">
        <v>0</v>
      </c>
      <c r="AM31" s="625"/>
      <c r="AN31" s="625"/>
      <c r="AO31" s="661"/>
      <c r="AP31" s="687" t="s">
        <v>317</v>
      </c>
      <c r="AQ31" s="688"/>
      <c r="AR31" s="688"/>
      <c r="AS31" s="688"/>
      <c r="AT31" s="689" t="s">
        <v>318</v>
      </c>
      <c r="AU31" s="218"/>
      <c r="AV31" s="218"/>
      <c r="AW31" s="218"/>
      <c r="AX31" s="676" t="s">
        <v>192</v>
      </c>
      <c r="AY31" s="677"/>
      <c r="AZ31" s="677"/>
      <c r="BA31" s="677"/>
      <c r="BB31" s="677"/>
      <c r="BC31" s="677"/>
      <c r="BD31" s="677"/>
      <c r="BE31" s="677"/>
      <c r="BF31" s="678"/>
      <c r="BG31" s="683">
        <v>99.4</v>
      </c>
      <c r="BH31" s="684"/>
      <c r="BI31" s="684"/>
      <c r="BJ31" s="684"/>
      <c r="BK31" s="684"/>
      <c r="BL31" s="684"/>
      <c r="BM31" s="685">
        <v>98.3</v>
      </c>
      <c r="BN31" s="684"/>
      <c r="BO31" s="684"/>
      <c r="BP31" s="684"/>
      <c r="BQ31" s="686"/>
      <c r="BR31" s="683">
        <v>99</v>
      </c>
      <c r="BS31" s="684"/>
      <c r="BT31" s="684"/>
      <c r="BU31" s="684"/>
      <c r="BV31" s="684"/>
      <c r="BW31" s="684"/>
      <c r="BX31" s="685">
        <v>97.4</v>
      </c>
      <c r="BY31" s="684"/>
      <c r="BZ31" s="684"/>
      <c r="CA31" s="684"/>
      <c r="CB31" s="686"/>
      <c r="CD31" s="642"/>
      <c r="CE31" s="643"/>
      <c r="CF31" s="618" t="s">
        <v>319</v>
      </c>
      <c r="CG31" s="619"/>
      <c r="CH31" s="619"/>
      <c r="CI31" s="619"/>
      <c r="CJ31" s="619"/>
      <c r="CK31" s="619"/>
      <c r="CL31" s="619"/>
      <c r="CM31" s="619"/>
      <c r="CN31" s="619"/>
      <c r="CO31" s="619"/>
      <c r="CP31" s="619"/>
      <c r="CQ31" s="620"/>
      <c r="CR31" s="621">
        <v>18693</v>
      </c>
      <c r="CS31" s="634"/>
      <c r="CT31" s="634"/>
      <c r="CU31" s="634"/>
      <c r="CV31" s="634"/>
      <c r="CW31" s="634"/>
      <c r="CX31" s="634"/>
      <c r="CY31" s="635"/>
      <c r="CZ31" s="624">
        <v>0.3</v>
      </c>
      <c r="DA31" s="636"/>
      <c r="DB31" s="636"/>
      <c r="DC31" s="637"/>
      <c r="DD31" s="627">
        <v>13706</v>
      </c>
      <c r="DE31" s="634"/>
      <c r="DF31" s="634"/>
      <c r="DG31" s="634"/>
      <c r="DH31" s="634"/>
      <c r="DI31" s="634"/>
      <c r="DJ31" s="634"/>
      <c r="DK31" s="635"/>
      <c r="DL31" s="627">
        <v>13706</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320</v>
      </c>
      <c r="C32" s="619"/>
      <c r="D32" s="619"/>
      <c r="E32" s="619"/>
      <c r="F32" s="619"/>
      <c r="G32" s="619"/>
      <c r="H32" s="619"/>
      <c r="I32" s="619"/>
      <c r="J32" s="619"/>
      <c r="K32" s="619"/>
      <c r="L32" s="619"/>
      <c r="M32" s="619"/>
      <c r="N32" s="619"/>
      <c r="O32" s="619"/>
      <c r="P32" s="619"/>
      <c r="Q32" s="620"/>
      <c r="R32" s="621">
        <v>563924</v>
      </c>
      <c r="S32" s="622"/>
      <c r="T32" s="622"/>
      <c r="U32" s="622"/>
      <c r="V32" s="622"/>
      <c r="W32" s="622"/>
      <c r="X32" s="622"/>
      <c r="Y32" s="623"/>
      <c r="Z32" s="659">
        <v>7.3</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321</v>
      </c>
      <c r="AX32" s="618" t="s">
        <v>322</v>
      </c>
      <c r="AY32" s="619"/>
      <c r="AZ32" s="619"/>
      <c r="BA32" s="619"/>
      <c r="BB32" s="619"/>
      <c r="BC32" s="619"/>
      <c r="BD32" s="619"/>
      <c r="BE32" s="619"/>
      <c r="BF32" s="620"/>
      <c r="BG32" s="692">
        <v>99.4</v>
      </c>
      <c r="BH32" s="634"/>
      <c r="BI32" s="634"/>
      <c r="BJ32" s="634"/>
      <c r="BK32" s="634"/>
      <c r="BL32" s="634"/>
      <c r="BM32" s="625">
        <v>98.5</v>
      </c>
      <c r="BN32" s="634"/>
      <c r="BO32" s="634"/>
      <c r="BP32" s="634"/>
      <c r="BQ32" s="657"/>
      <c r="BR32" s="692">
        <v>99</v>
      </c>
      <c r="BS32" s="634"/>
      <c r="BT32" s="634"/>
      <c r="BU32" s="634"/>
      <c r="BV32" s="634"/>
      <c r="BW32" s="634"/>
      <c r="BX32" s="625">
        <v>97.5</v>
      </c>
      <c r="BY32" s="634"/>
      <c r="BZ32" s="634"/>
      <c r="CA32" s="634"/>
      <c r="CB32" s="657"/>
      <c r="CD32" s="644"/>
      <c r="CE32" s="645"/>
      <c r="CF32" s="618" t="s">
        <v>323</v>
      </c>
      <c r="CG32" s="619"/>
      <c r="CH32" s="619"/>
      <c r="CI32" s="619"/>
      <c r="CJ32" s="619"/>
      <c r="CK32" s="619"/>
      <c r="CL32" s="619"/>
      <c r="CM32" s="619"/>
      <c r="CN32" s="619"/>
      <c r="CO32" s="619"/>
      <c r="CP32" s="619"/>
      <c r="CQ32" s="620"/>
      <c r="CR32" s="621">
        <v>220</v>
      </c>
      <c r="CS32" s="622"/>
      <c r="CT32" s="622"/>
      <c r="CU32" s="622"/>
      <c r="CV32" s="622"/>
      <c r="CW32" s="622"/>
      <c r="CX32" s="622"/>
      <c r="CY32" s="623"/>
      <c r="CZ32" s="624">
        <v>0</v>
      </c>
      <c r="DA32" s="636"/>
      <c r="DB32" s="636"/>
      <c r="DC32" s="637"/>
      <c r="DD32" s="627">
        <v>220</v>
      </c>
      <c r="DE32" s="622"/>
      <c r="DF32" s="622"/>
      <c r="DG32" s="622"/>
      <c r="DH32" s="622"/>
      <c r="DI32" s="622"/>
      <c r="DJ32" s="622"/>
      <c r="DK32" s="623"/>
      <c r="DL32" s="627">
        <v>220</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324</v>
      </c>
      <c r="C33" s="619"/>
      <c r="D33" s="619"/>
      <c r="E33" s="619"/>
      <c r="F33" s="619"/>
      <c r="G33" s="619"/>
      <c r="H33" s="619"/>
      <c r="I33" s="619"/>
      <c r="J33" s="619"/>
      <c r="K33" s="619"/>
      <c r="L33" s="619"/>
      <c r="M33" s="619"/>
      <c r="N33" s="619"/>
      <c r="O33" s="619"/>
      <c r="P33" s="619"/>
      <c r="Q33" s="620"/>
      <c r="R33" s="621">
        <v>32574</v>
      </c>
      <c r="S33" s="622"/>
      <c r="T33" s="622"/>
      <c r="U33" s="622"/>
      <c r="V33" s="622"/>
      <c r="W33" s="622"/>
      <c r="X33" s="622"/>
      <c r="Y33" s="623"/>
      <c r="Z33" s="659">
        <v>0.4</v>
      </c>
      <c r="AA33" s="659"/>
      <c r="AB33" s="659"/>
      <c r="AC33" s="659"/>
      <c r="AD33" s="660">
        <v>27853</v>
      </c>
      <c r="AE33" s="660"/>
      <c r="AF33" s="660"/>
      <c r="AG33" s="660"/>
      <c r="AH33" s="660"/>
      <c r="AI33" s="660"/>
      <c r="AJ33" s="660"/>
      <c r="AK33" s="660"/>
      <c r="AL33" s="624">
        <v>0.7</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99.3</v>
      </c>
      <c r="BH33" s="606"/>
      <c r="BI33" s="606"/>
      <c r="BJ33" s="606"/>
      <c r="BK33" s="606"/>
      <c r="BL33" s="606"/>
      <c r="BM33" s="652">
        <v>97.8</v>
      </c>
      <c r="BN33" s="606"/>
      <c r="BO33" s="606"/>
      <c r="BP33" s="606"/>
      <c r="BQ33" s="669"/>
      <c r="BR33" s="682">
        <v>98.9</v>
      </c>
      <c r="BS33" s="606"/>
      <c r="BT33" s="606"/>
      <c r="BU33" s="606"/>
      <c r="BV33" s="606"/>
      <c r="BW33" s="606"/>
      <c r="BX33" s="652">
        <v>96.7</v>
      </c>
      <c r="BY33" s="606"/>
      <c r="BZ33" s="606"/>
      <c r="CA33" s="606"/>
      <c r="CB33" s="669"/>
      <c r="CD33" s="618" t="s">
        <v>326</v>
      </c>
      <c r="CE33" s="619"/>
      <c r="CF33" s="619"/>
      <c r="CG33" s="619"/>
      <c r="CH33" s="619"/>
      <c r="CI33" s="619"/>
      <c r="CJ33" s="619"/>
      <c r="CK33" s="619"/>
      <c r="CL33" s="619"/>
      <c r="CM33" s="619"/>
      <c r="CN33" s="619"/>
      <c r="CO33" s="619"/>
      <c r="CP33" s="619"/>
      <c r="CQ33" s="620"/>
      <c r="CR33" s="621">
        <v>3281580</v>
      </c>
      <c r="CS33" s="634"/>
      <c r="CT33" s="634"/>
      <c r="CU33" s="634"/>
      <c r="CV33" s="634"/>
      <c r="CW33" s="634"/>
      <c r="CX33" s="634"/>
      <c r="CY33" s="635"/>
      <c r="CZ33" s="624">
        <v>45.3</v>
      </c>
      <c r="DA33" s="636"/>
      <c r="DB33" s="636"/>
      <c r="DC33" s="637"/>
      <c r="DD33" s="627">
        <v>2349244</v>
      </c>
      <c r="DE33" s="634"/>
      <c r="DF33" s="634"/>
      <c r="DG33" s="634"/>
      <c r="DH33" s="634"/>
      <c r="DI33" s="634"/>
      <c r="DJ33" s="634"/>
      <c r="DK33" s="635"/>
      <c r="DL33" s="627">
        <v>1307732</v>
      </c>
      <c r="DM33" s="634"/>
      <c r="DN33" s="634"/>
      <c r="DO33" s="634"/>
      <c r="DP33" s="634"/>
      <c r="DQ33" s="634"/>
      <c r="DR33" s="634"/>
      <c r="DS33" s="634"/>
      <c r="DT33" s="634"/>
      <c r="DU33" s="634"/>
      <c r="DV33" s="635"/>
      <c r="DW33" s="624">
        <v>34.200000000000003</v>
      </c>
      <c r="DX33" s="636"/>
      <c r="DY33" s="636"/>
      <c r="DZ33" s="636"/>
      <c r="EA33" s="636"/>
      <c r="EB33" s="636"/>
      <c r="EC33" s="648"/>
    </row>
    <row r="34" spans="2:133" ht="11.25" customHeight="1">
      <c r="B34" s="618" t="s">
        <v>327</v>
      </c>
      <c r="C34" s="619"/>
      <c r="D34" s="619"/>
      <c r="E34" s="619"/>
      <c r="F34" s="619"/>
      <c r="G34" s="619"/>
      <c r="H34" s="619"/>
      <c r="I34" s="619"/>
      <c r="J34" s="619"/>
      <c r="K34" s="619"/>
      <c r="L34" s="619"/>
      <c r="M34" s="619"/>
      <c r="N34" s="619"/>
      <c r="O34" s="619"/>
      <c r="P34" s="619"/>
      <c r="Q34" s="620"/>
      <c r="R34" s="621">
        <v>52856</v>
      </c>
      <c r="S34" s="622"/>
      <c r="T34" s="622"/>
      <c r="U34" s="622"/>
      <c r="V34" s="622"/>
      <c r="W34" s="622"/>
      <c r="X34" s="622"/>
      <c r="Y34" s="623"/>
      <c r="Z34" s="659">
        <v>0.7</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1033157</v>
      </c>
      <c r="CS34" s="622"/>
      <c r="CT34" s="622"/>
      <c r="CU34" s="622"/>
      <c r="CV34" s="622"/>
      <c r="CW34" s="622"/>
      <c r="CX34" s="622"/>
      <c r="CY34" s="623"/>
      <c r="CZ34" s="624">
        <v>14.2</v>
      </c>
      <c r="DA34" s="636"/>
      <c r="DB34" s="636"/>
      <c r="DC34" s="637"/>
      <c r="DD34" s="627">
        <v>533543</v>
      </c>
      <c r="DE34" s="622"/>
      <c r="DF34" s="622"/>
      <c r="DG34" s="622"/>
      <c r="DH34" s="622"/>
      <c r="DI34" s="622"/>
      <c r="DJ34" s="622"/>
      <c r="DK34" s="623"/>
      <c r="DL34" s="627">
        <v>445958</v>
      </c>
      <c r="DM34" s="622"/>
      <c r="DN34" s="622"/>
      <c r="DO34" s="622"/>
      <c r="DP34" s="622"/>
      <c r="DQ34" s="622"/>
      <c r="DR34" s="622"/>
      <c r="DS34" s="622"/>
      <c r="DT34" s="622"/>
      <c r="DU34" s="622"/>
      <c r="DV34" s="623"/>
      <c r="DW34" s="624">
        <v>11.7</v>
      </c>
      <c r="DX34" s="636"/>
      <c r="DY34" s="636"/>
      <c r="DZ34" s="636"/>
      <c r="EA34" s="636"/>
      <c r="EB34" s="636"/>
      <c r="EC34" s="648"/>
    </row>
    <row r="35" spans="2:133" ht="11.25" customHeight="1">
      <c r="B35" s="618" t="s">
        <v>329</v>
      </c>
      <c r="C35" s="619"/>
      <c r="D35" s="619"/>
      <c r="E35" s="619"/>
      <c r="F35" s="619"/>
      <c r="G35" s="619"/>
      <c r="H35" s="619"/>
      <c r="I35" s="619"/>
      <c r="J35" s="619"/>
      <c r="K35" s="619"/>
      <c r="L35" s="619"/>
      <c r="M35" s="619"/>
      <c r="N35" s="619"/>
      <c r="O35" s="619"/>
      <c r="P35" s="619"/>
      <c r="Q35" s="620"/>
      <c r="R35" s="621">
        <v>350884</v>
      </c>
      <c r="S35" s="622"/>
      <c r="T35" s="622"/>
      <c r="U35" s="622"/>
      <c r="V35" s="622"/>
      <c r="W35" s="622"/>
      <c r="X35" s="622"/>
      <c r="Y35" s="623"/>
      <c r="Z35" s="659">
        <v>4.5999999999999996</v>
      </c>
      <c r="AA35" s="659"/>
      <c r="AB35" s="659"/>
      <c r="AC35" s="659"/>
      <c r="AD35" s="660" t="s">
        <v>250</v>
      </c>
      <c r="AE35" s="660"/>
      <c r="AF35" s="660"/>
      <c r="AG35" s="660"/>
      <c r="AH35" s="660"/>
      <c r="AI35" s="660"/>
      <c r="AJ35" s="660"/>
      <c r="AK35" s="660"/>
      <c r="AL35" s="624" t="s">
        <v>130</v>
      </c>
      <c r="AM35" s="625"/>
      <c r="AN35" s="625"/>
      <c r="AO35" s="661"/>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311521</v>
      </c>
      <c r="CS35" s="634"/>
      <c r="CT35" s="634"/>
      <c r="CU35" s="634"/>
      <c r="CV35" s="634"/>
      <c r="CW35" s="634"/>
      <c r="CX35" s="634"/>
      <c r="CY35" s="635"/>
      <c r="CZ35" s="624">
        <v>4.3</v>
      </c>
      <c r="DA35" s="636"/>
      <c r="DB35" s="636"/>
      <c r="DC35" s="637"/>
      <c r="DD35" s="627">
        <v>306775</v>
      </c>
      <c r="DE35" s="634"/>
      <c r="DF35" s="634"/>
      <c r="DG35" s="634"/>
      <c r="DH35" s="634"/>
      <c r="DI35" s="634"/>
      <c r="DJ35" s="634"/>
      <c r="DK35" s="635"/>
      <c r="DL35" s="627">
        <v>283675</v>
      </c>
      <c r="DM35" s="634"/>
      <c r="DN35" s="634"/>
      <c r="DO35" s="634"/>
      <c r="DP35" s="634"/>
      <c r="DQ35" s="634"/>
      <c r="DR35" s="634"/>
      <c r="DS35" s="634"/>
      <c r="DT35" s="634"/>
      <c r="DU35" s="634"/>
      <c r="DV35" s="635"/>
      <c r="DW35" s="624">
        <v>7.4</v>
      </c>
      <c r="DX35" s="636"/>
      <c r="DY35" s="636"/>
      <c r="DZ35" s="636"/>
      <c r="EA35" s="636"/>
      <c r="EB35" s="636"/>
      <c r="EC35" s="648"/>
    </row>
    <row r="36" spans="2:133" ht="11.25" customHeight="1">
      <c r="B36" s="618" t="s">
        <v>333</v>
      </c>
      <c r="C36" s="619"/>
      <c r="D36" s="619"/>
      <c r="E36" s="619"/>
      <c r="F36" s="619"/>
      <c r="G36" s="619"/>
      <c r="H36" s="619"/>
      <c r="I36" s="619"/>
      <c r="J36" s="619"/>
      <c r="K36" s="619"/>
      <c r="L36" s="619"/>
      <c r="M36" s="619"/>
      <c r="N36" s="619"/>
      <c r="O36" s="619"/>
      <c r="P36" s="619"/>
      <c r="Q36" s="620"/>
      <c r="R36" s="621">
        <v>366722</v>
      </c>
      <c r="S36" s="622"/>
      <c r="T36" s="622"/>
      <c r="U36" s="622"/>
      <c r="V36" s="622"/>
      <c r="W36" s="622"/>
      <c r="X36" s="622"/>
      <c r="Y36" s="623"/>
      <c r="Z36" s="659">
        <v>4.8</v>
      </c>
      <c r="AA36" s="659"/>
      <c r="AB36" s="659"/>
      <c r="AC36" s="659"/>
      <c r="AD36" s="660" t="s">
        <v>130</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3">
        <v>451691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10405</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982647</v>
      </c>
      <c r="CS36" s="622"/>
      <c r="CT36" s="622"/>
      <c r="CU36" s="622"/>
      <c r="CV36" s="622"/>
      <c r="CW36" s="622"/>
      <c r="CX36" s="622"/>
      <c r="CY36" s="623"/>
      <c r="CZ36" s="624">
        <v>13.6</v>
      </c>
      <c r="DA36" s="636"/>
      <c r="DB36" s="636"/>
      <c r="DC36" s="637"/>
      <c r="DD36" s="627">
        <v>620803</v>
      </c>
      <c r="DE36" s="622"/>
      <c r="DF36" s="622"/>
      <c r="DG36" s="622"/>
      <c r="DH36" s="622"/>
      <c r="DI36" s="622"/>
      <c r="DJ36" s="622"/>
      <c r="DK36" s="623"/>
      <c r="DL36" s="627">
        <v>408997</v>
      </c>
      <c r="DM36" s="622"/>
      <c r="DN36" s="622"/>
      <c r="DO36" s="622"/>
      <c r="DP36" s="622"/>
      <c r="DQ36" s="622"/>
      <c r="DR36" s="622"/>
      <c r="DS36" s="622"/>
      <c r="DT36" s="622"/>
      <c r="DU36" s="622"/>
      <c r="DV36" s="623"/>
      <c r="DW36" s="624">
        <v>10.7</v>
      </c>
      <c r="DX36" s="636"/>
      <c r="DY36" s="636"/>
      <c r="DZ36" s="636"/>
      <c r="EA36" s="636"/>
      <c r="EB36" s="636"/>
      <c r="EC36" s="648"/>
    </row>
    <row r="37" spans="2:133" ht="11.25" customHeight="1">
      <c r="B37" s="618" t="s">
        <v>337</v>
      </c>
      <c r="C37" s="619"/>
      <c r="D37" s="619"/>
      <c r="E37" s="619"/>
      <c r="F37" s="619"/>
      <c r="G37" s="619"/>
      <c r="H37" s="619"/>
      <c r="I37" s="619"/>
      <c r="J37" s="619"/>
      <c r="K37" s="619"/>
      <c r="L37" s="619"/>
      <c r="M37" s="619"/>
      <c r="N37" s="619"/>
      <c r="O37" s="619"/>
      <c r="P37" s="619"/>
      <c r="Q37" s="620"/>
      <c r="R37" s="621">
        <v>379137</v>
      </c>
      <c r="S37" s="622"/>
      <c r="T37" s="622"/>
      <c r="U37" s="622"/>
      <c r="V37" s="622"/>
      <c r="W37" s="622"/>
      <c r="X37" s="622"/>
      <c r="Y37" s="623"/>
      <c r="Z37" s="659">
        <v>4.9000000000000004</v>
      </c>
      <c r="AA37" s="659"/>
      <c r="AB37" s="659"/>
      <c r="AC37" s="659"/>
      <c r="AD37" s="660">
        <v>7776</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126236</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-7007</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313757</v>
      </c>
      <c r="CS37" s="634"/>
      <c r="CT37" s="634"/>
      <c r="CU37" s="634"/>
      <c r="CV37" s="634"/>
      <c r="CW37" s="634"/>
      <c r="CX37" s="634"/>
      <c r="CY37" s="635"/>
      <c r="CZ37" s="624">
        <v>4.3</v>
      </c>
      <c r="DA37" s="636"/>
      <c r="DB37" s="636"/>
      <c r="DC37" s="637"/>
      <c r="DD37" s="627">
        <v>255657</v>
      </c>
      <c r="DE37" s="634"/>
      <c r="DF37" s="634"/>
      <c r="DG37" s="634"/>
      <c r="DH37" s="634"/>
      <c r="DI37" s="634"/>
      <c r="DJ37" s="634"/>
      <c r="DK37" s="635"/>
      <c r="DL37" s="627">
        <v>255024</v>
      </c>
      <c r="DM37" s="634"/>
      <c r="DN37" s="634"/>
      <c r="DO37" s="634"/>
      <c r="DP37" s="634"/>
      <c r="DQ37" s="634"/>
      <c r="DR37" s="634"/>
      <c r="DS37" s="634"/>
      <c r="DT37" s="634"/>
      <c r="DU37" s="634"/>
      <c r="DV37" s="635"/>
      <c r="DW37" s="624">
        <v>6.7</v>
      </c>
      <c r="DX37" s="636"/>
      <c r="DY37" s="636"/>
      <c r="DZ37" s="636"/>
      <c r="EA37" s="636"/>
      <c r="EB37" s="636"/>
      <c r="EC37" s="648"/>
    </row>
    <row r="38" spans="2:133" ht="11.25" customHeight="1">
      <c r="B38" s="618" t="s">
        <v>341</v>
      </c>
      <c r="C38" s="619"/>
      <c r="D38" s="619"/>
      <c r="E38" s="619"/>
      <c r="F38" s="619"/>
      <c r="G38" s="619"/>
      <c r="H38" s="619"/>
      <c r="I38" s="619"/>
      <c r="J38" s="619"/>
      <c r="K38" s="619"/>
      <c r="L38" s="619"/>
      <c r="M38" s="619"/>
      <c r="N38" s="619"/>
      <c r="O38" s="619"/>
      <c r="P38" s="619"/>
      <c r="Q38" s="620"/>
      <c r="R38" s="621">
        <v>636232</v>
      </c>
      <c r="S38" s="622"/>
      <c r="T38" s="622"/>
      <c r="U38" s="622"/>
      <c r="V38" s="622"/>
      <c r="W38" s="622"/>
      <c r="X38" s="622"/>
      <c r="Y38" s="623"/>
      <c r="Z38" s="659">
        <v>8.3000000000000007</v>
      </c>
      <c r="AA38" s="659"/>
      <c r="AB38" s="659"/>
      <c r="AC38" s="659"/>
      <c r="AD38" s="660" t="s">
        <v>250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v>53728</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744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451691</v>
      </c>
      <c r="CS38" s="622"/>
      <c r="CT38" s="622"/>
      <c r="CU38" s="622"/>
      <c r="CV38" s="622"/>
      <c r="CW38" s="622"/>
      <c r="CX38" s="622"/>
      <c r="CY38" s="623"/>
      <c r="CZ38" s="624">
        <v>6.2</v>
      </c>
      <c r="DA38" s="636"/>
      <c r="DB38" s="636"/>
      <c r="DC38" s="637"/>
      <c r="DD38" s="627">
        <v>409581</v>
      </c>
      <c r="DE38" s="622"/>
      <c r="DF38" s="622"/>
      <c r="DG38" s="622"/>
      <c r="DH38" s="622"/>
      <c r="DI38" s="622"/>
      <c r="DJ38" s="622"/>
      <c r="DK38" s="623"/>
      <c r="DL38" s="627">
        <v>169102</v>
      </c>
      <c r="DM38" s="622"/>
      <c r="DN38" s="622"/>
      <c r="DO38" s="622"/>
      <c r="DP38" s="622"/>
      <c r="DQ38" s="622"/>
      <c r="DR38" s="622"/>
      <c r="DS38" s="622"/>
      <c r="DT38" s="622"/>
      <c r="DU38" s="622"/>
      <c r="DV38" s="623"/>
      <c r="DW38" s="624">
        <v>4.4000000000000004</v>
      </c>
      <c r="DX38" s="636"/>
      <c r="DY38" s="636"/>
      <c r="DZ38" s="636"/>
      <c r="EA38" s="636"/>
      <c r="EB38" s="636"/>
      <c r="EC38" s="648"/>
    </row>
    <row r="39" spans="2:133" ht="11.25" customHeight="1">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250</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v>17000</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1279</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499204</v>
      </c>
      <c r="CS39" s="634"/>
      <c r="CT39" s="634"/>
      <c r="CU39" s="634"/>
      <c r="CV39" s="634"/>
      <c r="CW39" s="634"/>
      <c r="CX39" s="634"/>
      <c r="CY39" s="635"/>
      <c r="CZ39" s="624">
        <v>6.9</v>
      </c>
      <c r="DA39" s="636"/>
      <c r="DB39" s="636"/>
      <c r="DC39" s="637"/>
      <c r="DD39" s="627">
        <v>478183</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c r="B40" s="618" t="s">
        <v>349</v>
      </c>
      <c r="C40" s="619"/>
      <c r="D40" s="619"/>
      <c r="E40" s="619"/>
      <c r="F40" s="619"/>
      <c r="G40" s="619"/>
      <c r="H40" s="619"/>
      <c r="I40" s="619"/>
      <c r="J40" s="619"/>
      <c r="K40" s="619"/>
      <c r="L40" s="619"/>
      <c r="M40" s="619"/>
      <c r="N40" s="619"/>
      <c r="O40" s="619"/>
      <c r="P40" s="619"/>
      <c r="Q40" s="620"/>
      <c r="R40" s="621">
        <v>31632</v>
      </c>
      <c r="S40" s="622"/>
      <c r="T40" s="622"/>
      <c r="U40" s="622"/>
      <c r="V40" s="622"/>
      <c r="W40" s="622"/>
      <c r="X40" s="622"/>
      <c r="Y40" s="623"/>
      <c r="Z40" s="659">
        <v>0.4</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250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113</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3360</v>
      </c>
      <c r="CS40" s="622"/>
      <c r="CT40" s="622"/>
      <c r="CU40" s="622"/>
      <c r="CV40" s="622"/>
      <c r="CW40" s="622"/>
      <c r="CX40" s="622"/>
      <c r="CY40" s="623"/>
      <c r="CZ40" s="624">
        <v>0</v>
      </c>
      <c r="DA40" s="636"/>
      <c r="DB40" s="636"/>
      <c r="DC40" s="637"/>
      <c r="DD40" s="627">
        <v>359</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c r="B41" s="602" t="s">
        <v>354</v>
      </c>
      <c r="C41" s="603"/>
      <c r="D41" s="603"/>
      <c r="E41" s="603"/>
      <c r="F41" s="603"/>
      <c r="G41" s="603"/>
      <c r="H41" s="603"/>
      <c r="I41" s="603"/>
      <c r="J41" s="603"/>
      <c r="K41" s="603"/>
      <c r="L41" s="603"/>
      <c r="M41" s="603"/>
      <c r="N41" s="603"/>
      <c r="O41" s="603"/>
      <c r="P41" s="603"/>
      <c r="Q41" s="604"/>
      <c r="R41" s="605">
        <v>7679669</v>
      </c>
      <c r="S41" s="646"/>
      <c r="T41" s="646"/>
      <c r="U41" s="646"/>
      <c r="V41" s="646"/>
      <c r="W41" s="646"/>
      <c r="X41" s="646"/>
      <c r="Y41" s="649"/>
      <c r="Z41" s="650">
        <v>100</v>
      </c>
      <c r="AA41" s="650"/>
      <c r="AB41" s="650"/>
      <c r="AC41" s="650"/>
      <c r="AD41" s="651">
        <v>3787173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70027</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358</v>
      </c>
      <c r="AR42" s="667"/>
      <c r="AS42" s="667"/>
      <c r="AT42" s="667"/>
      <c r="AU42" s="667"/>
      <c r="AV42" s="667"/>
      <c r="AW42" s="667"/>
      <c r="AX42" s="667"/>
      <c r="AY42" s="668"/>
      <c r="AZ42" s="605">
        <v>184700</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t="s">
        <v>250</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1470584</v>
      </c>
      <c r="CS42" s="634"/>
      <c r="CT42" s="634"/>
      <c r="CU42" s="634"/>
      <c r="CV42" s="634"/>
      <c r="CW42" s="634"/>
      <c r="CX42" s="634"/>
      <c r="CY42" s="635"/>
      <c r="CZ42" s="624">
        <v>20.3</v>
      </c>
      <c r="DA42" s="636"/>
      <c r="DB42" s="636"/>
      <c r="DC42" s="637"/>
      <c r="DD42" s="627">
        <v>245755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361</v>
      </c>
      <c r="CD43" s="618" t="s">
        <v>362</v>
      </c>
      <c r="CE43" s="619"/>
      <c r="CF43" s="619"/>
      <c r="CG43" s="619"/>
      <c r="CH43" s="619"/>
      <c r="CI43" s="619"/>
      <c r="CJ43" s="619"/>
      <c r="CK43" s="619"/>
      <c r="CL43" s="619"/>
      <c r="CM43" s="619"/>
      <c r="CN43" s="619"/>
      <c r="CO43" s="619"/>
      <c r="CP43" s="619"/>
      <c r="CQ43" s="620"/>
      <c r="CR43" s="621">
        <v>10983</v>
      </c>
      <c r="CS43" s="634"/>
      <c r="CT43" s="634"/>
      <c r="CU43" s="634"/>
      <c r="CV43" s="634"/>
      <c r="CW43" s="634"/>
      <c r="CX43" s="634"/>
      <c r="CY43" s="635"/>
      <c r="CZ43" s="624">
        <v>0.2</v>
      </c>
      <c r="DA43" s="636"/>
      <c r="DB43" s="636"/>
      <c r="DC43" s="637"/>
      <c r="DD43" s="627">
        <v>10983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1460608</v>
      </c>
      <c r="CS44" s="622"/>
      <c r="CT44" s="622"/>
      <c r="CU44" s="622"/>
      <c r="CV44" s="622"/>
      <c r="CW44" s="622"/>
      <c r="CX44" s="622"/>
      <c r="CY44" s="623"/>
      <c r="CZ44" s="624">
        <v>20.100000000000001</v>
      </c>
      <c r="DA44" s="625"/>
      <c r="DB44" s="625"/>
      <c r="DC44" s="626"/>
      <c r="DD44" s="627">
        <v>235779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632670</v>
      </c>
      <c r="CS45" s="634"/>
      <c r="CT45" s="634"/>
      <c r="CU45" s="634"/>
      <c r="CV45" s="634"/>
      <c r="CW45" s="634"/>
      <c r="CX45" s="634"/>
      <c r="CY45" s="635"/>
      <c r="CZ45" s="624">
        <v>8.6999999999999993</v>
      </c>
      <c r="DA45" s="636"/>
      <c r="DB45" s="636"/>
      <c r="DC45" s="637"/>
      <c r="DD45" s="627">
        <v>98822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367</v>
      </c>
      <c r="CG46" s="619"/>
      <c r="CH46" s="619"/>
      <c r="CI46" s="619"/>
      <c r="CJ46" s="619"/>
      <c r="CK46" s="619"/>
      <c r="CL46" s="619"/>
      <c r="CM46" s="619"/>
      <c r="CN46" s="619"/>
      <c r="CO46" s="619"/>
      <c r="CP46" s="619"/>
      <c r="CQ46" s="620"/>
      <c r="CR46" s="621">
        <v>584895</v>
      </c>
      <c r="CS46" s="622"/>
      <c r="CT46" s="622"/>
      <c r="CU46" s="622"/>
      <c r="CV46" s="622"/>
      <c r="CW46" s="622"/>
      <c r="CX46" s="622"/>
      <c r="CY46" s="623"/>
      <c r="CZ46" s="624">
        <v>8.1</v>
      </c>
      <c r="DA46" s="625"/>
      <c r="DB46" s="625"/>
      <c r="DC46" s="626"/>
      <c r="DD46" s="627">
        <v>125838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368</v>
      </c>
      <c r="CG47" s="619"/>
      <c r="CH47" s="619"/>
      <c r="CI47" s="619"/>
      <c r="CJ47" s="619"/>
      <c r="CK47" s="619"/>
      <c r="CL47" s="619"/>
      <c r="CM47" s="619"/>
      <c r="CN47" s="619"/>
      <c r="CO47" s="619"/>
      <c r="CP47" s="619"/>
      <c r="CQ47" s="620"/>
      <c r="CR47" s="621">
        <v>9976</v>
      </c>
      <c r="CS47" s="634"/>
      <c r="CT47" s="634"/>
      <c r="CU47" s="634"/>
      <c r="CV47" s="634"/>
      <c r="CW47" s="634"/>
      <c r="CX47" s="634"/>
      <c r="CY47" s="635"/>
      <c r="CZ47" s="624">
        <v>0.1</v>
      </c>
      <c r="DA47" s="636"/>
      <c r="DB47" s="636"/>
      <c r="DC47" s="637"/>
      <c r="DD47" s="627">
        <v>9976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369</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370</v>
      </c>
      <c r="CE49" s="603"/>
      <c r="CF49" s="603"/>
      <c r="CG49" s="603"/>
      <c r="CH49" s="603"/>
      <c r="CI49" s="603"/>
      <c r="CJ49" s="603"/>
      <c r="CK49" s="603"/>
      <c r="CL49" s="603"/>
      <c r="CM49" s="603"/>
      <c r="CN49" s="603"/>
      <c r="CO49" s="603"/>
      <c r="CP49" s="603"/>
      <c r="CQ49" s="604"/>
      <c r="CR49" s="605">
        <v>7250532</v>
      </c>
      <c r="CS49" s="606"/>
      <c r="CT49" s="606"/>
      <c r="CU49" s="606"/>
      <c r="CV49" s="606"/>
      <c r="CW49" s="606"/>
      <c r="CX49" s="606"/>
      <c r="CY49" s="607"/>
      <c r="CZ49" s="608">
        <v>100</v>
      </c>
      <c r="DA49" s="609"/>
      <c r="DB49" s="609"/>
      <c r="DC49" s="610"/>
      <c r="DD49" s="611">
        <v>4587850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4lXg7LAbj0dLhcm4OY6ob3ku6FtHdzvVNcFsQiFc+OoAEshJ5TI/OSxr5ThHBrMPOVN1CeCI6aRPu2zqRUW2Q==" saltValue="Dqiy7ZAI4I0s7ONDw0eP4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31" sqref="B31:P31"/>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393</v>
      </c>
      <c r="C7" s="1048"/>
      <c r="D7" s="1048"/>
      <c r="E7" s="1048"/>
      <c r="F7" s="1048"/>
      <c r="G7" s="1048"/>
      <c r="H7" s="1048"/>
      <c r="I7" s="1048"/>
      <c r="J7" s="1048"/>
      <c r="K7" s="1048"/>
      <c r="L7" s="1048"/>
      <c r="M7" s="1048"/>
      <c r="N7" s="1048"/>
      <c r="O7" s="1048"/>
      <c r="P7" s="1049"/>
      <c r="Q7" s="1102">
        <v>7566</v>
      </c>
      <c r="R7" s="1103"/>
      <c r="S7" s="1103"/>
      <c r="T7" s="1103"/>
      <c r="U7" s="1103"/>
      <c r="V7" s="1103">
        <v>7139</v>
      </c>
      <c r="W7" s="1103"/>
      <c r="X7" s="1103"/>
      <c r="Y7" s="1103"/>
      <c r="Z7" s="1103"/>
      <c r="AA7" s="1103">
        <v>427</v>
      </c>
      <c r="AB7" s="1103"/>
      <c r="AC7" s="1103"/>
      <c r="AD7" s="1103"/>
      <c r="AE7" s="1104"/>
      <c r="AF7" s="1105">
        <v>366</v>
      </c>
      <c r="AG7" s="1106"/>
      <c r="AH7" s="1106"/>
      <c r="AI7" s="1106"/>
      <c r="AJ7" s="1107"/>
      <c r="AK7" s="1108">
        <v>350</v>
      </c>
      <c r="AL7" s="1109"/>
      <c r="AM7" s="1109"/>
      <c r="AN7" s="1109"/>
      <c r="AO7" s="1109"/>
      <c r="AP7" s="1109">
        <v>8363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394</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v>0</v>
      </c>
      <c r="AB8" s="1039"/>
      <c r="AC8" s="1039"/>
      <c r="AD8" s="1039"/>
      <c r="AE8" s="1040"/>
      <c r="AF8" s="1035">
        <v>0</v>
      </c>
      <c r="AG8" s="1036"/>
      <c r="AH8" s="1036"/>
      <c r="AI8" s="1036"/>
      <c r="AJ8" s="1037"/>
      <c r="AK8" s="1080" t="s">
        <v>590</v>
      </c>
      <c r="AL8" s="1081"/>
      <c r="AM8" s="1081"/>
      <c r="AN8" s="1081"/>
      <c r="AO8" s="1081"/>
      <c r="AP8" s="1081" t="s">
        <v>590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t="s">
        <v>395</v>
      </c>
      <c r="C9" s="1031"/>
      <c r="D9" s="1031"/>
      <c r="E9" s="1031"/>
      <c r="F9" s="1031"/>
      <c r="G9" s="1031"/>
      <c r="H9" s="1031"/>
      <c r="I9" s="1031"/>
      <c r="J9" s="1031"/>
      <c r="K9" s="1031"/>
      <c r="L9" s="1031"/>
      <c r="M9" s="1031"/>
      <c r="N9" s="1031"/>
      <c r="O9" s="1031"/>
      <c r="P9" s="1032"/>
      <c r="Q9" s="1038">
        <v>2</v>
      </c>
      <c r="R9" s="1039"/>
      <c r="S9" s="1039"/>
      <c r="T9" s="1039"/>
      <c r="U9" s="1039"/>
      <c r="V9" s="1039">
        <v>1</v>
      </c>
      <c r="W9" s="1039"/>
      <c r="X9" s="1039"/>
      <c r="Y9" s="1039"/>
      <c r="Z9" s="1039"/>
      <c r="AA9" s="1039">
        <v>1</v>
      </c>
      <c r="AB9" s="1039"/>
      <c r="AC9" s="1039"/>
      <c r="AD9" s="1039"/>
      <c r="AE9" s="1040"/>
      <c r="AF9" s="1035">
        <v>1</v>
      </c>
      <c r="AG9" s="1036"/>
      <c r="AH9" s="1036"/>
      <c r="AI9" s="1036"/>
      <c r="AJ9" s="1037"/>
      <c r="AK9" s="1080">
        <v>0</v>
      </c>
      <c r="AL9" s="1081"/>
      <c r="AM9" s="1081"/>
      <c r="AN9" s="1081"/>
      <c r="AO9" s="1081"/>
      <c r="AP9" s="1081" t="s">
        <v>590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t="s">
        <v>396</v>
      </c>
      <c r="C10" s="1031"/>
      <c r="D10" s="1031"/>
      <c r="E10" s="1031"/>
      <c r="F10" s="1031"/>
      <c r="G10" s="1031"/>
      <c r="H10" s="1031"/>
      <c r="I10" s="1031"/>
      <c r="J10" s="1031"/>
      <c r="K10" s="1031"/>
      <c r="L10" s="1031"/>
      <c r="M10" s="1031"/>
      <c r="N10" s="1031"/>
      <c r="O10" s="1031"/>
      <c r="P10" s="1032"/>
      <c r="Q10" s="1038">
        <v>96</v>
      </c>
      <c r="R10" s="1039"/>
      <c r="S10" s="1039"/>
      <c r="T10" s="1039"/>
      <c r="U10" s="1039"/>
      <c r="V10" s="1039">
        <v>95</v>
      </c>
      <c r="W10" s="1039"/>
      <c r="X10" s="1039"/>
      <c r="Y10" s="1039"/>
      <c r="Z10" s="1039"/>
      <c r="AA10" s="1039">
        <v>1</v>
      </c>
      <c r="AB10" s="1039"/>
      <c r="AC10" s="1039"/>
      <c r="AD10" s="1039"/>
      <c r="AE10" s="1040"/>
      <c r="AF10" s="1035">
        <v>1</v>
      </c>
      <c r="AG10" s="1036"/>
      <c r="AH10" s="1036"/>
      <c r="AI10" s="1036"/>
      <c r="AJ10" s="1037"/>
      <c r="AK10" s="1080" t="s">
        <v>590</v>
      </c>
      <c r="AL10" s="1081"/>
      <c r="AM10" s="1081"/>
      <c r="AN10" s="1081"/>
      <c r="AO10" s="1081"/>
      <c r="AP10" s="1081" t="s">
        <v>590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t="s">
        <v>397</v>
      </c>
      <c r="C11" s="1031"/>
      <c r="D11" s="1031"/>
      <c r="E11" s="1031"/>
      <c r="F11" s="1031"/>
      <c r="G11" s="1031"/>
      <c r="H11" s="1031"/>
      <c r="I11" s="1031"/>
      <c r="J11" s="1031"/>
      <c r="K11" s="1031"/>
      <c r="L11" s="1031"/>
      <c r="M11" s="1031"/>
      <c r="N11" s="1031"/>
      <c r="O11" s="1031"/>
      <c r="P11" s="1032"/>
      <c r="Q11" s="1038">
        <v>13</v>
      </c>
      <c r="R11" s="1039"/>
      <c r="S11" s="1039"/>
      <c r="T11" s="1039"/>
      <c r="U11" s="1039"/>
      <c r="V11" s="1039">
        <v>12</v>
      </c>
      <c r="W11" s="1039"/>
      <c r="X11" s="1039"/>
      <c r="Y11" s="1039"/>
      <c r="Z11" s="1039"/>
      <c r="AA11" s="1039">
        <v>1</v>
      </c>
      <c r="AB11" s="1039"/>
      <c r="AC11" s="1039"/>
      <c r="AD11" s="1039"/>
      <c r="AE11" s="1040"/>
      <c r="AF11" s="1035">
        <v>1</v>
      </c>
      <c r="AG11" s="1036"/>
      <c r="AH11" s="1036"/>
      <c r="AI11" s="1036"/>
      <c r="AJ11" s="1037"/>
      <c r="AK11" s="1080" t="s">
        <v>590</v>
      </c>
      <c r="AL11" s="1081"/>
      <c r="AM11" s="1081"/>
      <c r="AN11" s="1081"/>
      <c r="AO11" s="1081"/>
      <c r="AP11" s="1081" t="s">
        <v>590</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368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376</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412</v>
      </c>
      <c r="C28" s="1048"/>
      <c r="D28" s="1048"/>
      <c r="E28" s="1048"/>
      <c r="F28" s="1048"/>
      <c r="G28" s="1048"/>
      <c r="H28" s="1048"/>
      <c r="I28" s="1048"/>
      <c r="J28" s="1048"/>
      <c r="K28" s="1048"/>
      <c r="L28" s="1048"/>
      <c r="M28" s="1048"/>
      <c r="N28" s="1048"/>
      <c r="O28" s="1048"/>
      <c r="P28" s="1049"/>
      <c r="Q28" s="1050">
        <v>235</v>
      </c>
      <c r="R28" s="1051"/>
      <c r="S28" s="1051"/>
      <c r="T28" s="1051"/>
      <c r="U28" s="1051"/>
      <c r="V28" s="1051">
        <v>225</v>
      </c>
      <c r="W28" s="1051"/>
      <c r="X28" s="1051"/>
      <c r="Y28" s="1051"/>
      <c r="Z28" s="1051"/>
      <c r="AA28" s="1051">
        <v>10</v>
      </c>
      <c r="AB28" s="1051"/>
      <c r="AC28" s="1051"/>
      <c r="AD28" s="1051"/>
      <c r="AE28" s="1052"/>
      <c r="AF28" s="1053">
        <v>10</v>
      </c>
      <c r="AG28" s="1051"/>
      <c r="AH28" s="1051"/>
      <c r="AI28" s="1051"/>
      <c r="AJ28" s="1054"/>
      <c r="AK28" s="1042">
        <v>70</v>
      </c>
      <c r="AL28" s="1043"/>
      <c r="AM28" s="1043"/>
      <c r="AN28" s="1043"/>
      <c r="AO28" s="1043"/>
      <c r="AP28" s="1043" t="s">
        <v>590</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413</v>
      </c>
      <c r="C29" s="1031"/>
      <c r="D29" s="1031"/>
      <c r="E29" s="1031"/>
      <c r="F29" s="1031"/>
      <c r="G29" s="1031"/>
      <c r="H29" s="1031"/>
      <c r="I29" s="1031"/>
      <c r="J29" s="1031"/>
      <c r="K29" s="1031"/>
      <c r="L29" s="1031"/>
      <c r="M29" s="1031"/>
      <c r="N29" s="1031"/>
      <c r="O29" s="1031"/>
      <c r="P29" s="1032"/>
      <c r="Q29" s="1038">
        <v>87</v>
      </c>
      <c r="R29" s="1039"/>
      <c r="S29" s="1039"/>
      <c r="T29" s="1039"/>
      <c r="U29" s="1039"/>
      <c r="V29" s="1039">
        <v>87</v>
      </c>
      <c r="W29" s="1039"/>
      <c r="X29" s="1039"/>
      <c r="Y29" s="1039"/>
      <c r="Z29" s="1039"/>
      <c r="AA29" s="1039">
        <v>0</v>
      </c>
      <c r="AB29" s="1039"/>
      <c r="AC29" s="1039"/>
      <c r="AD29" s="1039"/>
      <c r="AE29" s="1040"/>
      <c r="AF29" s="1035" t="s">
        <v>130</v>
      </c>
      <c r="AG29" s="1036"/>
      <c r="AH29" s="1036"/>
      <c r="AI29" s="1036"/>
      <c r="AJ29" s="1037"/>
      <c r="AK29" s="980">
        <v>27</v>
      </c>
      <c r="AL29" s="971"/>
      <c r="AM29" s="971"/>
      <c r="AN29" s="971"/>
      <c r="AO29" s="971"/>
      <c r="AP29" s="971" t="s">
        <v>590</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414</v>
      </c>
      <c r="C30" s="1031"/>
      <c r="D30" s="1031"/>
      <c r="E30" s="1031"/>
      <c r="F30" s="1031"/>
      <c r="G30" s="1031"/>
      <c r="H30" s="1031"/>
      <c r="I30" s="1031"/>
      <c r="J30" s="1031"/>
      <c r="K30" s="1031"/>
      <c r="L30" s="1031"/>
      <c r="M30" s="1031"/>
      <c r="N30" s="1031"/>
      <c r="O30" s="1031"/>
      <c r="P30" s="1032"/>
      <c r="Q30" s="1038">
        <v>63</v>
      </c>
      <c r="R30" s="1039"/>
      <c r="S30" s="1039"/>
      <c r="T30" s="1039"/>
      <c r="U30" s="1039"/>
      <c r="V30" s="1039">
        <v>58</v>
      </c>
      <c r="W30" s="1039"/>
      <c r="X30" s="1039"/>
      <c r="Y30" s="1039"/>
      <c r="Z30" s="1039"/>
      <c r="AA30" s="1039">
        <v>5</v>
      </c>
      <c r="AB30" s="1039"/>
      <c r="AC30" s="1039"/>
      <c r="AD30" s="1039"/>
      <c r="AE30" s="1040"/>
      <c r="AF30" s="1035">
        <v>5</v>
      </c>
      <c r="AG30" s="1036"/>
      <c r="AH30" s="1036"/>
      <c r="AI30" s="1036"/>
      <c r="AJ30" s="1037"/>
      <c r="AK30" s="980">
        <v>3</v>
      </c>
      <c r="AL30" s="971"/>
      <c r="AM30" s="971"/>
      <c r="AN30" s="971"/>
      <c r="AO30" s="971"/>
      <c r="AP30" s="971" t="s">
        <v>590</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415</v>
      </c>
      <c r="C31" s="1031"/>
      <c r="D31" s="1031"/>
      <c r="E31" s="1031"/>
      <c r="F31" s="1031"/>
      <c r="G31" s="1031"/>
      <c r="H31" s="1031"/>
      <c r="I31" s="1031"/>
      <c r="J31" s="1031"/>
      <c r="K31" s="1031"/>
      <c r="L31" s="1031"/>
      <c r="M31" s="1031"/>
      <c r="N31" s="1031"/>
      <c r="O31" s="1031"/>
      <c r="P31" s="1032"/>
      <c r="Q31" s="1038">
        <v>201</v>
      </c>
      <c r="R31" s="1039"/>
      <c r="S31" s="1039"/>
      <c r="T31" s="1039"/>
      <c r="U31" s="1039"/>
      <c r="V31" s="1039">
        <v>19</v>
      </c>
      <c r="W31" s="1039"/>
      <c r="X31" s="1039"/>
      <c r="Y31" s="1039"/>
      <c r="Z31" s="1039"/>
      <c r="AA31" s="1039">
        <v>2</v>
      </c>
      <c r="AB31" s="1039"/>
      <c r="AC31" s="1039"/>
      <c r="AD31" s="1039"/>
      <c r="AE31" s="1040"/>
      <c r="AF31" s="1035">
        <v>2</v>
      </c>
      <c r="AG31" s="1036"/>
      <c r="AH31" s="1036"/>
      <c r="AI31" s="1036"/>
      <c r="AJ31" s="1037"/>
      <c r="AK31" s="980">
        <v>53</v>
      </c>
      <c r="AL31" s="971"/>
      <c r="AM31" s="971"/>
      <c r="AN31" s="971"/>
      <c r="AO31" s="971"/>
      <c r="AP31" s="971">
        <v>331</v>
      </c>
      <c r="AQ31" s="971"/>
      <c r="AR31" s="971"/>
      <c r="AS31" s="971"/>
      <c r="AT31" s="971"/>
      <c r="AU31" s="971">
        <v>206</v>
      </c>
      <c r="AV31" s="971"/>
      <c r="AW31" s="971"/>
      <c r="AX31" s="971"/>
      <c r="AY31" s="971"/>
      <c r="AZ31" s="1041" t="s">
        <v>590</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417</v>
      </c>
      <c r="C32" s="1031"/>
      <c r="D32" s="1031"/>
      <c r="E32" s="1031"/>
      <c r="F32" s="1031"/>
      <c r="G32" s="1031"/>
      <c r="H32" s="1031"/>
      <c r="I32" s="1031"/>
      <c r="J32" s="1031"/>
      <c r="K32" s="1031"/>
      <c r="L32" s="1031"/>
      <c r="M32" s="1031"/>
      <c r="N32" s="1031"/>
      <c r="O32" s="1031"/>
      <c r="P32" s="1032"/>
      <c r="Q32" s="1038">
        <v>248</v>
      </c>
      <c r="R32" s="1039"/>
      <c r="S32" s="1039"/>
      <c r="T32" s="1039"/>
      <c r="U32" s="1039"/>
      <c r="V32" s="1039">
        <v>241</v>
      </c>
      <c r="W32" s="1039"/>
      <c r="X32" s="1039"/>
      <c r="Y32" s="1039"/>
      <c r="Z32" s="1039"/>
      <c r="AA32" s="1039">
        <v>7</v>
      </c>
      <c r="AB32" s="1039"/>
      <c r="AC32" s="1039"/>
      <c r="AD32" s="1039"/>
      <c r="AE32" s="1040"/>
      <c r="AF32" s="1035">
        <v>7</v>
      </c>
      <c r="AG32" s="1036"/>
      <c r="AH32" s="1036"/>
      <c r="AI32" s="1036"/>
      <c r="AJ32" s="1037"/>
      <c r="AK32" s="980">
        <v>126</v>
      </c>
      <c r="AL32" s="971"/>
      <c r="AM32" s="971"/>
      <c r="AN32" s="971"/>
      <c r="AO32" s="971"/>
      <c r="AP32" s="971">
        <v>676</v>
      </c>
      <c r="AQ32" s="971"/>
      <c r="AR32" s="971"/>
      <c r="AS32" s="971"/>
      <c r="AT32" s="971"/>
      <c r="AU32" s="971">
        <v>554</v>
      </c>
      <c r="AV32" s="971"/>
      <c r="AW32" s="971"/>
      <c r="AX32" s="971"/>
      <c r="AY32" s="971"/>
      <c r="AZ32" s="1041" t="s">
        <v>590</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419</v>
      </c>
      <c r="C33" s="1031"/>
      <c r="D33" s="1031"/>
      <c r="E33" s="1031"/>
      <c r="F33" s="1031"/>
      <c r="G33" s="1031"/>
      <c r="H33" s="1031"/>
      <c r="I33" s="1031"/>
      <c r="J33" s="1031"/>
      <c r="K33" s="1031"/>
      <c r="L33" s="1031"/>
      <c r="M33" s="1031"/>
      <c r="N33" s="1031"/>
      <c r="O33" s="1031"/>
      <c r="P33" s="1032"/>
      <c r="Q33" s="1038">
        <v>252</v>
      </c>
      <c r="R33" s="1039"/>
      <c r="S33" s="1039"/>
      <c r="T33" s="1039"/>
      <c r="U33" s="1039"/>
      <c r="V33" s="1039">
        <v>244</v>
      </c>
      <c r="W33" s="1039"/>
      <c r="X33" s="1039"/>
      <c r="Y33" s="1039"/>
      <c r="Z33" s="1039"/>
      <c r="AA33" s="1039">
        <v>8</v>
      </c>
      <c r="AB33" s="1039"/>
      <c r="AC33" s="1039"/>
      <c r="AD33" s="1039"/>
      <c r="AE33" s="1040"/>
      <c r="AF33" s="1035">
        <v>8</v>
      </c>
      <c r="AG33" s="1036"/>
      <c r="AH33" s="1036"/>
      <c r="AI33" s="1036"/>
      <c r="AJ33" s="1037"/>
      <c r="AK33" s="980">
        <v>17</v>
      </c>
      <c r="AL33" s="971"/>
      <c r="AM33" s="971"/>
      <c r="AN33" s="971"/>
      <c r="AO33" s="971"/>
      <c r="AP33" s="971">
        <v>91</v>
      </c>
      <c r="AQ33" s="971"/>
      <c r="AR33" s="971"/>
      <c r="AS33" s="971"/>
      <c r="AT33" s="971"/>
      <c r="AU33" s="971" t="s">
        <v>590</v>
      </c>
      <c r="AV33" s="971"/>
      <c r="AW33" s="971"/>
      <c r="AX33" s="971"/>
      <c r="AY33" s="971"/>
      <c r="AZ33" s="1041" t="s">
        <v>590</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399</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405</v>
      </c>
      <c r="W66" s="1002"/>
      <c r="X66" s="1002"/>
      <c r="Y66" s="1002"/>
      <c r="Z66" s="1003"/>
      <c r="AA66" s="1001" t="s">
        <v>406</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591</v>
      </c>
      <c r="C68" s="986"/>
      <c r="D68" s="986"/>
      <c r="E68" s="986"/>
      <c r="F68" s="986"/>
      <c r="G68" s="986"/>
      <c r="H68" s="986"/>
      <c r="I68" s="986"/>
      <c r="J68" s="986"/>
      <c r="K68" s="986"/>
      <c r="L68" s="986"/>
      <c r="M68" s="986"/>
      <c r="N68" s="986"/>
      <c r="O68" s="986"/>
      <c r="P68" s="987"/>
      <c r="Q68" s="988">
        <v>174</v>
      </c>
      <c r="R68" s="982"/>
      <c r="S68" s="982"/>
      <c r="T68" s="982"/>
      <c r="U68" s="982"/>
      <c r="V68" s="982">
        <v>159</v>
      </c>
      <c r="W68" s="982"/>
      <c r="X68" s="982"/>
      <c r="Y68" s="982"/>
      <c r="Z68" s="982"/>
      <c r="AA68" s="982">
        <v>15</v>
      </c>
      <c r="AB68" s="982"/>
      <c r="AC68" s="982"/>
      <c r="AD68" s="982"/>
      <c r="AE68" s="982"/>
      <c r="AF68" s="982">
        <v>15</v>
      </c>
      <c r="AG68" s="982"/>
      <c r="AH68" s="982"/>
      <c r="AI68" s="982"/>
      <c r="AJ68" s="982"/>
      <c r="AK68" s="982" t="s">
        <v>590</v>
      </c>
      <c r="AL68" s="982"/>
      <c r="AM68" s="982"/>
      <c r="AN68" s="982"/>
      <c r="AO68" s="982"/>
      <c r="AP68" s="982" t="s">
        <v>590</v>
      </c>
      <c r="AQ68" s="982"/>
      <c r="AR68" s="982"/>
      <c r="AS68" s="982"/>
      <c r="AT68" s="982"/>
      <c r="AU68" s="982" t="s">
        <v>590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592</v>
      </c>
      <c r="C69" s="975"/>
      <c r="D69" s="975"/>
      <c r="E69" s="975"/>
      <c r="F69" s="975"/>
      <c r="G69" s="975"/>
      <c r="H69" s="975"/>
      <c r="I69" s="975"/>
      <c r="J69" s="975"/>
      <c r="K69" s="975"/>
      <c r="L69" s="975"/>
      <c r="M69" s="975"/>
      <c r="N69" s="975"/>
      <c r="O69" s="975"/>
      <c r="P69" s="976"/>
      <c r="Q69" s="977">
        <v>200</v>
      </c>
      <c r="R69" s="971"/>
      <c r="S69" s="971"/>
      <c r="T69" s="971"/>
      <c r="U69" s="971"/>
      <c r="V69" s="971">
        <v>194</v>
      </c>
      <c r="W69" s="971"/>
      <c r="X69" s="971"/>
      <c r="Y69" s="971"/>
      <c r="Z69" s="971"/>
      <c r="AA69" s="971">
        <v>6</v>
      </c>
      <c r="AB69" s="971"/>
      <c r="AC69" s="971"/>
      <c r="AD69" s="971"/>
      <c r="AE69" s="971"/>
      <c r="AF69" s="971">
        <v>6</v>
      </c>
      <c r="AG69" s="971"/>
      <c r="AH69" s="971"/>
      <c r="AI69" s="971"/>
      <c r="AJ69" s="971"/>
      <c r="AK69" s="971" t="s">
        <v>590</v>
      </c>
      <c r="AL69" s="971"/>
      <c r="AM69" s="971"/>
      <c r="AN69" s="971"/>
      <c r="AO69" s="971"/>
      <c r="AP69" s="971" t="s">
        <v>590</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593</v>
      </c>
      <c r="C70" s="975"/>
      <c r="D70" s="975"/>
      <c r="E70" s="975"/>
      <c r="F70" s="975"/>
      <c r="G70" s="975"/>
      <c r="H70" s="975"/>
      <c r="I70" s="975"/>
      <c r="J70" s="975"/>
      <c r="K70" s="975"/>
      <c r="L70" s="975"/>
      <c r="M70" s="975"/>
      <c r="N70" s="975"/>
      <c r="O70" s="975"/>
      <c r="P70" s="976"/>
      <c r="Q70" s="977">
        <v>1899</v>
      </c>
      <c r="R70" s="971"/>
      <c r="S70" s="971"/>
      <c r="T70" s="971"/>
      <c r="U70" s="971"/>
      <c r="V70" s="971">
        <v>1889</v>
      </c>
      <c r="W70" s="971"/>
      <c r="X70" s="971"/>
      <c r="Y70" s="971"/>
      <c r="Z70" s="971"/>
      <c r="AA70" s="971">
        <v>10</v>
      </c>
      <c r="AB70" s="971"/>
      <c r="AC70" s="971"/>
      <c r="AD70" s="971"/>
      <c r="AE70" s="971"/>
      <c r="AF70" s="971">
        <v>10</v>
      </c>
      <c r="AG70" s="971"/>
      <c r="AH70" s="971"/>
      <c r="AI70" s="971"/>
      <c r="AJ70" s="971"/>
      <c r="AK70" s="971" t="s">
        <v>590</v>
      </c>
      <c r="AL70" s="971"/>
      <c r="AM70" s="971"/>
      <c r="AN70" s="971"/>
      <c r="AO70" s="971"/>
      <c r="AP70" s="971">
        <v>532</v>
      </c>
      <c r="AQ70" s="971"/>
      <c r="AR70" s="971"/>
      <c r="AS70" s="971"/>
      <c r="AT70" s="971"/>
      <c r="AU70" s="971">
        <v>62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594</v>
      </c>
      <c r="C71" s="975"/>
      <c r="D71" s="975"/>
      <c r="E71" s="975"/>
      <c r="F71" s="975"/>
      <c r="G71" s="975"/>
      <c r="H71" s="975"/>
      <c r="I71" s="975"/>
      <c r="J71" s="975"/>
      <c r="K71" s="975"/>
      <c r="L71" s="975"/>
      <c r="M71" s="975"/>
      <c r="N71" s="975"/>
      <c r="O71" s="975"/>
      <c r="P71" s="976"/>
      <c r="Q71" s="977">
        <v>250</v>
      </c>
      <c r="R71" s="971"/>
      <c r="S71" s="971"/>
      <c r="T71" s="971"/>
      <c r="U71" s="971"/>
      <c r="V71" s="971">
        <v>237</v>
      </c>
      <c r="W71" s="971"/>
      <c r="X71" s="971"/>
      <c r="Y71" s="971"/>
      <c r="Z71" s="971"/>
      <c r="AA71" s="971">
        <v>13</v>
      </c>
      <c r="AB71" s="971"/>
      <c r="AC71" s="971"/>
      <c r="AD71" s="971"/>
      <c r="AE71" s="971"/>
      <c r="AF71" s="971">
        <v>13</v>
      </c>
      <c r="AG71" s="971"/>
      <c r="AH71" s="971"/>
      <c r="AI71" s="971"/>
      <c r="AJ71" s="971"/>
      <c r="AK71" s="971" t="s">
        <v>590</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595</v>
      </c>
      <c r="C72" s="975"/>
      <c r="D72" s="975"/>
      <c r="E72" s="975"/>
      <c r="F72" s="975"/>
      <c r="G72" s="975"/>
      <c r="H72" s="975"/>
      <c r="I72" s="975"/>
      <c r="J72" s="975"/>
      <c r="K72" s="975"/>
      <c r="L72" s="975"/>
      <c r="M72" s="975"/>
      <c r="N72" s="975"/>
      <c r="O72" s="975"/>
      <c r="P72" s="976"/>
      <c r="Q72" s="977">
        <v>14</v>
      </c>
      <c r="R72" s="971"/>
      <c r="S72" s="971"/>
      <c r="T72" s="971"/>
      <c r="U72" s="971"/>
      <c r="V72" s="971">
        <v>14</v>
      </c>
      <c r="W72" s="971"/>
      <c r="X72" s="971"/>
      <c r="Y72" s="971"/>
      <c r="Z72" s="971"/>
      <c r="AA72" s="971">
        <v>0</v>
      </c>
      <c r="AB72" s="971"/>
      <c r="AC72" s="971"/>
      <c r="AD72" s="971"/>
      <c r="AE72" s="971"/>
      <c r="AF72" s="971">
        <v>0</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399</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313</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313</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313</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843333</v>
      </c>
      <c r="AB110" s="889"/>
      <c r="AC110" s="889"/>
      <c r="AD110" s="889"/>
      <c r="AE110" s="890"/>
      <c r="AF110" s="891">
        <v>862465</v>
      </c>
      <c r="AG110" s="889"/>
      <c r="AH110" s="889"/>
      <c r="AI110" s="889"/>
      <c r="AJ110" s="890"/>
      <c r="AK110" s="891">
        <v>904170</v>
      </c>
      <c r="AL110" s="889"/>
      <c r="AM110" s="889"/>
      <c r="AN110" s="889"/>
      <c r="AO110" s="890"/>
      <c r="AP110" s="892">
        <v>28.4</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8808026</v>
      </c>
      <c r="BR110" s="842"/>
      <c r="BS110" s="842"/>
      <c r="BT110" s="842"/>
      <c r="BU110" s="842"/>
      <c r="BV110" s="842">
        <v>8612765</v>
      </c>
      <c r="BW110" s="842"/>
      <c r="BX110" s="842"/>
      <c r="BY110" s="842"/>
      <c r="BZ110" s="842"/>
      <c r="CA110" s="842">
        <v>8363070</v>
      </c>
      <c r="CB110" s="842"/>
      <c r="CC110" s="842"/>
      <c r="CD110" s="842"/>
      <c r="CE110" s="842"/>
      <c r="CF110" s="866">
        <v>263</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130</v>
      </c>
      <c r="DM110" s="842"/>
      <c r="DN110" s="842"/>
      <c r="DO110" s="842"/>
      <c r="DP110" s="842"/>
      <c r="DQ110" s="842" t="s">
        <v>130</v>
      </c>
      <c r="DR110" s="842"/>
      <c r="DS110" s="842"/>
      <c r="DT110" s="842"/>
      <c r="DU110" s="842"/>
      <c r="DV110" s="843" t="s">
        <v>447</v>
      </c>
      <c r="DW110" s="843"/>
      <c r="DX110" s="843"/>
      <c r="DY110" s="843"/>
      <c r="DZ110" s="844"/>
    </row>
    <row r="111" spans="1:131" s="230" customFormat="1" ht="26.25" customHeight="1">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447</v>
      </c>
      <c r="AL111" s="919"/>
      <c r="AM111" s="919"/>
      <c r="AN111" s="919"/>
      <c r="AO111" s="920"/>
      <c r="AP111" s="922" t="s">
        <v>130</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447</v>
      </c>
      <c r="BW111" s="817"/>
      <c r="BX111" s="817"/>
      <c r="BY111" s="817"/>
      <c r="BZ111" s="817"/>
      <c r="CA111" s="817" t="s">
        <v>450</v>
      </c>
      <c r="CB111" s="817"/>
      <c r="CC111" s="817"/>
      <c r="CD111" s="817"/>
      <c r="CE111" s="817"/>
      <c r="CF111" s="875" t="s">
        <v>447</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447</v>
      </c>
      <c r="DR111" s="817"/>
      <c r="DS111" s="817"/>
      <c r="DT111" s="817"/>
      <c r="DU111" s="817"/>
      <c r="DV111" s="794" t="s">
        <v>447</v>
      </c>
      <c r="DW111" s="794"/>
      <c r="DX111" s="794"/>
      <c r="DY111" s="794"/>
      <c r="DZ111" s="795"/>
    </row>
    <row r="112" spans="1:131" s="230" customFormat="1" ht="26.25" customHeight="1">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447</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891391</v>
      </c>
      <c r="BR112" s="817"/>
      <c r="BS112" s="817"/>
      <c r="BT112" s="817"/>
      <c r="BU112" s="817"/>
      <c r="BV112" s="817">
        <v>799344</v>
      </c>
      <c r="BW112" s="817"/>
      <c r="BX112" s="817"/>
      <c r="BY112" s="817"/>
      <c r="BZ112" s="817"/>
      <c r="CA112" s="817">
        <v>760857</v>
      </c>
      <c r="CB112" s="817"/>
      <c r="CC112" s="817"/>
      <c r="CD112" s="817"/>
      <c r="CE112" s="817"/>
      <c r="CF112" s="875">
        <v>23.9</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130</v>
      </c>
      <c r="DM112" s="817"/>
      <c r="DN112" s="817"/>
      <c r="DO112" s="817"/>
      <c r="DP112" s="817"/>
      <c r="DQ112" s="817" t="s">
        <v>447</v>
      </c>
      <c r="DR112" s="817"/>
      <c r="DS112" s="817"/>
      <c r="DT112" s="817"/>
      <c r="DU112" s="817"/>
      <c r="DV112" s="794" t="s">
        <v>447</v>
      </c>
      <c r="DW112" s="794"/>
      <c r="DX112" s="794"/>
      <c r="DY112" s="794"/>
      <c r="DZ112" s="795"/>
    </row>
    <row r="113" spans="1:130" s="230" customFormat="1" ht="26.25" customHeight="1">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86860</v>
      </c>
      <c r="AB113" s="919"/>
      <c r="AC113" s="919"/>
      <c r="AD113" s="919"/>
      <c r="AE113" s="920"/>
      <c r="AF113" s="921">
        <v>89680</v>
      </c>
      <c r="AG113" s="919"/>
      <c r="AH113" s="919"/>
      <c r="AI113" s="919"/>
      <c r="AJ113" s="920"/>
      <c r="AK113" s="921">
        <v>96686</v>
      </c>
      <c r="AL113" s="919"/>
      <c r="AM113" s="919"/>
      <c r="AN113" s="919"/>
      <c r="AO113" s="920"/>
      <c r="AP113" s="922">
        <v>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22891</v>
      </c>
      <c r="BR113" s="817"/>
      <c r="BS113" s="817"/>
      <c r="BT113" s="817"/>
      <c r="BU113" s="817"/>
      <c r="BV113" s="817">
        <v>14664</v>
      </c>
      <c r="BW113" s="817"/>
      <c r="BX113" s="817"/>
      <c r="BY113" s="817"/>
      <c r="BZ113" s="817"/>
      <c r="CA113" s="817">
        <v>62899</v>
      </c>
      <c r="CB113" s="817"/>
      <c r="CC113" s="817"/>
      <c r="CD113" s="817"/>
      <c r="CE113" s="817"/>
      <c r="CF113" s="875">
        <v>2</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450</v>
      </c>
      <c r="DM113" s="780"/>
      <c r="DN113" s="780"/>
      <c r="DO113" s="780"/>
      <c r="DP113" s="781"/>
      <c r="DQ113" s="782" t="s">
        <v>447</v>
      </c>
      <c r="DR113" s="780"/>
      <c r="DS113" s="780"/>
      <c r="DT113" s="780"/>
      <c r="DU113" s="781"/>
      <c r="DV113" s="824" t="s">
        <v>130</v>
      </c>
      <c r="DW113" s="825"/>
      <c r="DX113" s="825"/>
      <c r="DY113" s="825"/>
      <c r="DZ113" s="826"/>
    </row>
    <row r="114" spans="1:130" s="230" customFormat="1" ht="26.25" customHeight="1">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8498</v>
      </c>
      <c r="AB114" s="780"/>
      <c r="AC114" s="780"/>
      <c r="AD114" s="780"/>
      <c r="AE114" s="781"/>
      <c r="AF114" s="782">
        <v>8529</v>
      </c>
      <c r="AG114" s="780"/>
      <c r="AH114" s="780"/>
      <c r="AI114" s="780"/>
      <c r="AJ114" s="781"/>
      <c r="AK114" s="782">
        <v>8533</v>
      </c>
      <c r="AL114" s="780"/>
      <c r="AM114" s="780"/>
      <c r="AN114" s="780"/>
      <c r="AO114" s="781"/>
      <c r="AP114" s="824">
        <v>0.3</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1055218</v>
      </c>
      <c r="BR114" s="817"/>
      <c r="BS114" s="817"/>
      <c r="BT114" s="817"/>
      <c r="BU114" s="817"/>
      <c r="BV114" s="817">
        <v>1010975</v>
      </c>
      <c r="BW114" s="817"/>
      <c r="BX114" s="817"/>
      <c r="BY114" s="817"/>
      <c r="BZ114" s="817"/>
      <c r="CA114" s="817">
        <v>987886</v>
      </c>
      <c r="CB114" s="817"/>
      <c r="CC114" s="817"/>
      <c r="CD114" s="817"/>
      <c r="CE114" s="817"/>
      <c r="CF114" s="875">
        <v>31.1</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447</v>
      </c>
      <c r="DM114" s="780"/>
      <c r="DN114" s="780"/>
      <c r="DO114" s="780"/>
      <c r="DP114" s="781"/>
      <c r="DQ114" s="782" t="s">
        <v>447</v>
      </c>
      <c r="DR114" s="780"/>
      <c r="DS114" s="780"/>
      <c r="DT114" s="780"/>
      <c r="DU114" s="781"/>
      <c r="DV114" s="824" t="s">
        <v>447</v>
      </c>
      <c r="DW114" s="825"/>
      <c r="DX114" s="825"/>
      <c r="DY114" s="825"/>
      <c r="DZ114" s="826"/>
    </row>
    <row r="115" spans="1:130" s="230" customFormat="1" ht="26.25" customHeight="1">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23668</v>
      </c>
      <c r="AB115" s="919"/>
      <c r="AC115" s="919"/>
      <c r="AD115" s="919"/>
      <c r="AE115" s="920"/>
      <c r="AF115" s="921">
        <v>40107</v>
      </c>
      <c r="AG115" s="919"/>
      <c r="AH115" s="919"/>
      <c r="AI115" s="919"/>
      <c r="AJ115" s="920"/>
      <c r="AK115" s="921">
        <v>23660</v>
      </c>
      <c r="AL115" s="919"/>
      <c r="AM115" s="919"/>
      <c r="AN115" s="919"/>
      <c r="AO115" s="920"/>
      <c r="AP115" s="922">
        <v>0.7</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447</v>
      </c>
      <c r="BW115" s="817"/>
      <c r="BX115" s="817"/>
      <c r="BY115" s="817"/>
      <c r="BZ115" s="817"/>
      <c r="CA115" s="817" t="s">
        <v>450</v>
      </c>
      <c r="CB115" s="817"/>
      <c r="CC115" s="817"/>
      <c r="CD115" s="817"/>
      <c r="CE115" s="817"/>
      <c r="CF115" s="875" t="s">
        <v>447</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447</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137</v>
      </c>
      <c r="AB116" s="780"/>
      <c r="AC116" s="780"/>
      <c r="AD116" s="780"/>
      <c r="AE116" s="781"/>
      <c r="AF116" s="782">
        <v>273</v>
      </c>
      <c r="AG116" s="780"/>
      <c r="AH116" s="780"/>
      <c r="AI116" s="780"/>
      <c r="AJ116" s="781"/>
      <c r="AK116" s="782">
        <v>217</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447</v>
      </c>
      <c r="CB116" s="817"/>
      <c r="CC116" s="817"/>
      <c r="CD116" s="817"/>
      <c r="CE116" s="817"/>
      <c r="CF116" s="875" t="s">
        <v>450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447</v>
      </c>
      <c r="DR116" s="780"/>
      <c r="DS116" s="780"/>
      <c r="DT116" s="780"/>
      <c r="DU116" s="781"/>
      <c r="DV116" s="824" t="s">
        <v>447</v>
      </c>
      <c r="DW116" s="825"/>
      <c r="DX116" s="825"/>
      <c r="DY116" s="825"/>
      <c r="DZ116" s="826"/>
    </row>
    <row r="117" spans="1:130" s="230" customFormat="1" ht="26.25" customHeight="1">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962496</v>
      </c>
      <c r="AB117" s="903"/>
      <c r="AC117" s="903"/>
      <c r="AD117" s="903"/>
      <c r="AE117" s="904"/>
      <c r="AF117" s="905">
        <v>1001054</v>
      </c>
      <c r="AG117" s="903"/>
      <c r="AH117" s="903"/>
      <c r="AI117" s="903"/>
      <c r="AJ117" s="904"/>
      <c r="AK117" s="905">
        <v>1033266</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450</v>
      </c>
      <c r="BW117" s="817"/>
      <c r="BX117" s="817"/>
      <c r="BY117" s="817"/>
      <c r="BZ117" s="817"/>
      <c r="CA117" s="817" t="s">
        <v>450</v>
      </c>
      <c r="CB117" s="817"/>
      <c r="CC117" s="817"/>
      <c r="CD117" s="817"/>
      <c r="CE117" s="817"/>
      <c r="CF117" s="875" t="s">
        <v>446</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446</v>
      </c>
      <c r="DR117" s="780"/>
      <c r="DS117" s="780"/>
      <c r="DT117" s="780"/>
      <c r="DU117" s="781"/>
      <c r="DV117" s="824" t="s">
        <v>450</v>
      </c>
      <c r="DW117" s="825"/>
      <c r="DX117" s="825"/>
      <c r="DY117" s="825"/>
      <c r="DZ117" s="826"/>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313</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447</v>
      </c>
      <c r="CB118" s="845"/>
      <c r="CC118" s="845"/>
      <c r="CD118" s="845"/>
      <c r="CE118" s="845"/>
      <c r="CF118" s="875" t="s">
        <v>447</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447</v>
      </c>
      <c r="DR118" s="780"/>
      <c r="DS118" s="780"/>
      <c r="DT118" s="780"/>
      <c r="DU118" s="781"/>
      <c r="DV118" s="824" t="s">
        <v>447</v>
      </c>
      <c r="DW118" s="825"/>
      <c r="DX118" s="825"/>
      <c r="DY118" s="825"/>
      <c r="DZ118" s="826"/>
    </row>
    <row r="119" spans="1:130" s="230" customFormat="1" ht="26.25" customHeight="1">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450</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10777526</v>
      </c>
      <c r="BR119" s="845"/>
      <c r="BS119" s="845"/>
      <c r="BT119" s="845"/>
      <c r="BU119" s="845"/>
      <c r="BV119" s="845">
        <v>10437748</v>
      </c>
      <c r="BW119" s="845"/>
      <c r="BX119" s="845"/>
      <c r="BY119" s="845"/>
      <c r="BZ119" s="845"/>
      <c r="CA119" s="845">
        <v>10174712</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401</v>
      </c>
      <c r="DH119" s="764"/>
      <c r="DI119" s="764"/>
      <c r="DJ119" s="764"/>
      <c r="DK119" s="765"/>
      <c r="DL119" s="766" t="s">
        <v>401</v>
      </c>
      <c r="DM119" s="764"/>
      <c r="DN119" s="764"/>
      <c r="DO119" s="764"/>
      <c r="DP119" s="765"/>
      <c r="DQ119" s="766" t="s">
        <v>401</v>
      </c>
      <c r="DR119" s="764"/>
      <c r="DS119" s="764"/>
      <c r="DT119" s="764"/>
      <c r="DU119" s="765"/>
      <c r="DV119" s="848" t="s">
        <v>130</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401</v>
      </c>
      <c r="AG120" s="780"/>
      <c r="AH120" s="780"/>
      <c r="AI120" s="780"/>
      <c r="AJ120" s="781"/>
      <c r="AK120" s="782" t="s">
        <v>130</v>
      </c>
      <c r="AL120" s="780"/>
      <c r="AM120" s="780"/>
      <c r="AN120" s="780"/>
      <c r="AO120" s="781"/>
      <c r="AP120" s="824" t="s">
        <v>130</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4588139</v>
      </c>
      <c r="BR120" s="842"/>
      <c r="BS120" s="842"/>
      <c r="BT120" s="842"/>
      <c r="BU120" s="842"/>
      <c r="BV120" s="842">
        <v>5000721</v>
      </c>
      <c r="BW120" s="842"/>
      <c r="BX120" s="842"/>
      <c r="BY120" s="842"/>
      <c r="BZ120" s="842"/>
      <c r="CA120" s="842">
        <v>5138627</v>
      </c>
      <c r="CB120" s="842"/>
      <c r="CC120" s="842"/>
      <c r="CD120" s="842"/>
      <c r="CE120" s="842"/>
      <c r="CF120" s="866">
        <v>161.6</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647105</v>
      </c>
      <c r="DH120" s="842"/>
      <c r="DI120" s="842"/>
      <c r="DJ120" s="842"/>
      <c r="DK120" s="842"/>
      <c r="DL120" s="842">
        <v>585534</v>
      </c>
      <c r="DM120" s="842"/>
      <c r="DN120" s="842"/>
      <c r="DO120" s="842"/>
      <c r="DP120" s="842"/>
      <c r="DQ120" s="842">
        <v>554357</v>
      </c>
      <c r="DR120" s="842"/>
      <c r="DS120" s="842"/>
      <c r="DT120" s="842"/>
      <c r="DU120" s="842"/>
      <c r="DV120" s="843">
        <v>17.399999999999999</v>
      </c>
      <c r="DW120" s="843"/>
      <c r="DX120" s="843"/>
      <c r="DY120" s="843"/>
      <c r="DZ120" s="844"/>
    </row>
    <row r="121" spans="1:130" s="230" customFormat="1" ht="26.25" customHeight="1">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130</v>
      </c>
      <c r="AG121" s="780"/>
      <c r="AH121" s="780"/>
      <c r="AI121" s="780"/>
      <c r="AJ121" s="781"/>
      <c r="AK121" s="782" t="s">
        <v>401</v>
      </c>
      <c r="AL121" s="780"/>
      <c r="AM121" s="780"/>
      <c r="AN121" s="780"/>
      <c r="AO121" s="781"/>
      <c r="AP121" s="824" t="s">
        <v>130</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986685</v>
      </c>
      <c r="BR121" s="817"/>
      <c r="BS121" s="817"/>
      <c r="BT121" s="817"/>
      <c r="BU121" s="817"/>
      <c r="BV121" s="817">
        <v>925967</v>
      </c>
      <c r="BW121" s="817"/>
      <c r="BX121" s="817"/>
      <c r="BY121" s="817"/>
      <c r="BZ121" s="817"/>
      <c r="CA121" s="817">
        <v>819330</v>
      </c>
      <c r="CB121" s="817"/>
      <c r="CC121" s="817"/>
      <c r="CD121" s="817"/>
      <c r="CE121" s="817"/>
      <c r="CF121" s="875">
        <v>25.8</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816">
        <v>244286</v>
      </c>
      <c r="DH121" s="817"/>
      <c r="DI121" s="817"/>
      <c r="DJ121" s="817"/>
      <c r="DK121" s="817"/>
      <c r="DL121" s="817">
        <v>213810</v>
      </c>
      <c r="DM121" s="817"/>
      <c r="DN121" s="817"/>
      <c r="DO121" s="817"/>
      <c r="DP121" s="817"/>
      <c r="DQ121" s="817">
        <v>206500</v>
      </c>
      <c r="DR121" s="817"/>
      <c r="DS121" s="817"/>
      <c r="DT121" s="817"/>
      <c r="DU121" s="817"/>
      <c r="DV121" s="794">
        <v>6.5</v>
      </c>
      <c r="DW121" s="794"/>
      <c r="DX121" s="794"/>
      <c r="DY121" s="794"/>
      <c r="DZ121" s="795"/>
    </row>
    <row r="122" spans="1:130" s="230" customFormat="1" ht="26.25" customHeight="1">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401</v>
      </c>
      <c r="AB122" s="780"/>
      <c r="AC122" s="780"/>
      <c r="AD122" s="780"/>
      <c r="AE122" s="781"/>
      <c r="AF122" s="782" t="s">
        <v>130</v>
      </c>
      <c r="AG122" s="780"/>
      <c r="AH122" s="780"/>
      <c r="AI122" s="780"/>
      <c r="AJ122" s="781"/>
      <c r="AK122" s="782" t="s">
        <v>401</v>
      </c>
      <c r="AL122" s="780"/>
      <c r="AM122" s="780"/>
      <c r="AN122" s="780"/>
      <c r="AO122" s="781"/>
      <c r="AP122" s="824" t="s">
        <v>401</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5989652</v>
      </c>
      <c r="BR122" s="845"/>
      <c r="BS122" s="845"/>
      <c r="BT122" s="845"/>
      <c r="BU122" s="845"/>
      <c r="BV122" s="845">
        <v>5856117</v>
      </c>
      <c r="BW122" s="845"/>
      <c r="BX122" s="845"/>
      <c r="BY122" s="845"/>
      <c r="BZ122" s="845"/>
      <c r="CA122" s="845">
        <v>5797603</v>
      </c>
      <c r="CB122" s="845"/>
      <c r="CC122" s="845"/>
      <c r="CD122" s="845"/>
      <c r="CE122" s="845"/>
      <c r="CF122" s="846">
        <v>182.3</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401</v>
      </c>
      <c r="DH122" s="817"/>
      <c r="DI122" s="817"/>
      <c r="DJ122" s="817"/>
      <c r="DK122" s="817"/>
      <c r="DL122" s="817" t="s">
        <v>401</v>
      </c>
      <c r="DM122" s="817"/>
      <c r="DN122" s="817"/>
      <c r="DO122" s="817"/>
      <c r="DP122" s="817"/>
      <c r="DQ122" s="817" t="s">
        <v>401</v>
      </c>
      <c r="DR122" s="817"/>
      <c r="DS122" s="817"/>
      <c r="DT122" s="817"/>
      <c r="DU122" s="817"/>
      <c r="DV122" s="794" t="s">
        <v>401</v>
      </c>
      <c r="DW122" s="794"/>
      <c r="DX122" s="794"/>
      <c r="DY122" s="794"/>
      <c r="DZ122" s="795"/>
    </row>
    <row r="123" spans="1:130" s="230" customFormat="1" ht="26.25" customHeight="1">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401</v>
      </c>
      <c r="AL123" s="780"/>
      <c r="AM123" s="780"/>
      <c r="AN123" s="780"/>
      <c r="AO123" s="781"/>
      <c r="AP123" s="824" t="s">
        <v>401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11564476</v>
      </c>
      <c r="BR123" s="833"/>
      <c r="BS123" s="833"/>
      <c r="BT123" s="833"/>
      <c r="BU123" s="833"/>
      <c r="BV123" s="833">
        <v>11782805</v>
      </c>
      <c r="BW123" s="833"/>
      <c r="BX123" s="833"/>
      <c r="BY123" s="833"/>
      <c r="BZ123" s="833"/>
      <c r="CA123" s="833">
        <v>11755560</v>
      </c>
      <c r="CB123" s="833"/>
      <c r="CC123" s="833"/>
      <c r="CD123" s="833"/>
      <c r="CE123" s="833"/>
      <c r="CF123" s="748"/>
      <c r="CG123" s="749"/>
      <c r="CH123" s="749"/>
      <c r="CI123" s="749"/>
      <c r="CJ123" s="834"/>
      <c r="CK123" s="869"/>
      <c r="CL123" s="855"/>
      <c r="CM123" s="855"/>
      <c r="CN123" s="855"/>
      <c r="CO123" s="856"/>
      <c r="CP123" s="835" t="s">
        <v>413</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401</v>
      </c>
      <c r="AL124" s="780"/>
      <c r="AM124" s="780"/>
      <c r="AN124" s="780"/>
      <c r="AO124" s="781"/>
      <c r="AP124" s="824" t="s">
        <v>401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401</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401</v>
      </c>
      <c r="DW124" s="849"/>
      <c r="DX124" s="849"/>
      <c r="DY124" s="849"/>
      <c r="DZ124" s="850"/>
    </row>
    <row r="125" spans="1:130" s="230" customFormat="1" ht="26.25" customHeight="1">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401</v>
      </c>
      <c r="AG125" s="780"/>
      <c r="AH125" s="780"/>
      <c r="AI125" s="780"/>
      <c r="AJ125" s="781"/>
      <c r="AK125" s="782" t="s">
        <v>130</v>
      </c>
      <c r="AL125" s="780"/>
      <c r="AM125" s="780"/>
      <c r="AN125" s="780"/>
      <c r="AO125" s="781"/>
      <c r="AP125" s="824" t="s">
        <v>401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401</v>
      </c>
      <c r="DR125" s="842"/>
      <c r="DS125" s="842"/>
      <c r="DT125" s="842"/>
      <c r="DU125" s="842"/>
      <c r="DV125" s="843" t="s">
        <v>401</v>
      </c>
      <c r="DW125" s="843"/>
      <c r="DX125" s="843"/>
      <c r="DY125" s="843"/>
      <c r="DZ125" s="844"/>
    </row>
    <row r="126" spans="1:130" s="230" customFormat="1" ht="26.25" customHeight="1" thickBot="1">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23637</v>
      </c>
      <c r="AB126" s="780"/>
      <c r="AC126" s="780"/>
      <c r="AD126" s="780"/>
      <c r="AE126" s="781"/>
      <c r="AF126" s="782">
        <v>40081</v>
      </c>
      <c r="AG126" s="780"/>
      <c r="AH126" s="780"/>
      <c r="AI126" s="780"/>
      <c r="AJ126" s="781"/>
      <c r="AK126" s="782">
        <v>23644</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401</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31</v>
      </c>
      <c r="AB127" s="780"/>
      <c r="AC127" s="780"/>
      <c r="AD127" s="780"/>
      <c r="AE127" s="781"/>
      <c r="AF127" s="782">
        <v>26</v>
      </c>
      <c r="AG127" s="780"/>
      <c r="AH127" s="780"/>
      <c r="AI127" s="780"/>
      <c r="AJ127" s="781"/>
      <c r="AK127" s="782">
        <v>16</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72160</v>
      </c>
      <c r="AB128" s="801"/>
      <c r="AC128" s="801"/>
      <c r="AD128" s="801"/>
      <c r="AE128" s="802"/>
      <c r="AF128" s="803">
        <v>92372</v>
      </c>
      <c r="AG128" s="801"/>
      <c r="AH128" s="801"/>
      <c r="AI128" s="801"/>
      <c r="AJ128" s="802"/>
      <c r="AK128" s="803">
        <v>112687</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401</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3493609</v>
      </c>
      <c r="AB129" s="780"/>
      <c r="AC129" s="780"/>
      <c r="AD129" s="780"/>
      <c r="AE129" s="781"/>
      <c r="AF129" s="782">
        <v>3798686</v>
      </c>
      <c r="AG129" s="780"/>
      <c r="AH129" s="780"/>
      <c r="AI129" s="780"/>
      <c r="AJ129" s="781"/>
      <c r="AK129" s="782">
        <v>3761471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549441</v>
      </c>
      <c r="AB130" s="780"/>
      <c r="AC130" s="780"/>
      <c r="AD130" s="780"/>
      <c r="AE130" s="781"/>
      <c r="AF130" s="782">
        <v>579111</v>
      </c>
      <c r="AG130" s="780"/>
      <c r="AH130" s="780"/>
      <c r="AI130" s="780"/>
      <c r="AJ130" s="781"/>
      <c r="AK130" s="782">
        <v>581831</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2944168</v>
      </c>
      <c r="AB131" s="764"/>
      <c r="AC131" s="764"/>
      <c r="AD131" s="764"/>
      <c r="AE131" s="765"/>
      <c r="AF131" s="766">
        <v>3219575</v>
      </c>
      <c r="AG131" s="764"/>
      <c r="AH131" s="764"/>
      <c r="AI131" s="764"/>
      <c r="AJ131" s="765"/>
      <c r="AK131" s="766">
        <v>3179640</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401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11.57865312</v>
      </c>
      <c r="AB132" s="745"/>
      <c r="AC132" s="745"/>
      <c r="AD132" s="745"/>
      <c r="AE132" s="746"/>
      <c r="AF132" s="747">
        <v>10.236475309999999</v>
      </c>
      <c r="AG132" s="745"/>
      <c r="AH132" s="745"/>
      <c r="AI132" s="745"/>
      <c r="AJ132" s="746"/>
      <c r="AK132" s="747">
        <v>10.6536589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11.8</v>
      </c>
      <c r="AB133" s="724"/>
      <c r="AC133" s="724"/>
      <c r="AD133" s="724"/>
      <c r="AE133" s="725"/>
      <c r="AF133" s="723">
        <v>11.4</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n3OrFur8aSN+QbNxBkjGW39oPwZyI9J3Y4EQ98YJwFClxn0o41SyDWcUEc7vuFaxMi4v0/TyCu3benHBlnmWA==" saltValue="62428VMd4sbCnDpkXTto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uPg/tu2ViehxaE1HbRwvhVAhicABpzAW8su5xgey0/1lVnGyDRmqekkdYa18HsT0ODfXl9dnq3FzocnaXGftPQ==" saltValue="r0SPyJYzIYFG53RYYxtfQ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oZsGKdrOJ6V67Xyy/aTPFGoW0ketjOOIyhqgs8LVNm5DPLwq5pVQrF6jcrbcps0PzAxHHHx5kpoeaNwBdYRcw==" saltValue="5PhMT+DodANXqVr1BWbe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1176597</v>
      </c>
      <c r="AP9" s="281">
        <v>261873</v>
      </c>
      <c r="AQ9" s="282">
        <v>239803</v>
      </c>
      <c r="AR9" s="283">
        <v>9.1999999999999993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143371</v>
      </c>
      <c r="AP10" s="284">
        <v>31910</v>
      </c>
      <c r="AQ10" s="285">
        <v>35073</v>
      </c>
      <c r="AR10" s="286">
        <v>-9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3640</v>
      </c>
      <c r="AR11" s="286" t="s">
        <v>520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14939</v>
      </c>
      <c r="AP13" s="284">
        <v>3325</v>
      </c>
      <c r="AQ13" s="285">
        <v>11407</v>
      </c>
      <c r="AR13" s="286">
        <v>-70.900000000000006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10983</v>
      </c>
      <c r="AP14" s="284">
        <v>2444</v>
      </c>
      <c r="AQ14" s="285">
        <v>4585</v>
      </c>
      <c r="AR14" s="286">
        <v>-46.7</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-81386</v>
      </c>
      <c r="AP15" s="284">
        <v>-18114</v>
      </c>
      <c r="AQ15" s="285">
        <v>-18839</v>
      </c>
      <c r="AR15" s="286">
        <v>-3.8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1264504</v>
      </c>
      <c r="AP16" s="284">
        <v>281439</v>
      </c>
      <c r="AQ16" s="285">
        <v>275669</v>
      </c>
      <c r="AR16" s="286">
        <v>2.1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26.04</v>
      </c>
      <c r="AP21" s="298">
        <v>23.86</v>
      </c>
      <c r="AQ21" s="299">
        <v>2.1800000000000002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95.1</v>
      </c>
      <c r="AP22" s="303">
        <v>95.5</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904170</v>
      </c>
      <c r="AP32" s="312">
        <v>201240</v>
      </c>
      <c r="AQ32" s="313">
        <v>162926</v>
      </c>
      <c r="AR32" s="314">
        <v>23.5</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4</v>
      </c>
      <c r="AR34" s="314" t="s">
        <v>520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96686</v>
      </c>
      <c r="AP35" s="312">
        <v>21519</v>
      </c>
      <c r="AQ35" s="313">
        <v>33512</v>
      </c>
      <c r="AR35" s="314">
        <v>-35.799999999999997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8533</v>
      </c>
      <c r="AP36" s="312">
        <v>1899</v>
      </c>
      <c r="AQ36" s="313">
        <v>2866</v>
      </c>
      <c r="AR36" s="314">
        <v>-33.700000000000003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23660</v>
      </c>
      <c r="AP37" s="312">
        <v>5266</v>
      </c>
      <c r="AQ37" s="313">
        <v>1429</v>
      </c>
      <c r="AR37" s="314">
        <v>268.5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v>217</v>
      </c>
      <c r="AP38" s="315">
        <v>48</v>
      </c>
      <c r="AQ38" s="316">
        <v>30</v>
      </c>
      <c r="AR38" s="304">
        <v>60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-112687</v>
      </c>
      <c r="AP39" s="312">
        <v>-25081</v>
      </c>
      <c r="AQ39" s="313">
        <v>-7390</v>
      </c>
      <c r="AR39" s="314">
        <v>239.4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-581831</v>
      </c>
      <c r="AP40" s="312">
        <v>-129497</v>
      </c>
      <c r="AQ40" s="313">
        <v>-136323</v>
      </c>
      <c r="AR40" s="314">
        <v>-5</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338748</v>
      </c>
      <c r="AP41" s="312">
        <v>75395</v>
      </c>
      <c r="AQ41" s="313">
        <v>57054</v>
      </c>
      <c r="AR41" s="314">
        <v>32.1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1232835</v>
      </c>
      <c r="AN51" s="334">
        <v>261360</v>
      </c>
      <c r="AO51" s="335">
        <v>-0.6</v>
      </c>
      <c r="AP51" s="336">
        <v>271581</v>
      </c>
      <c r="AQ51" s="337">
        <v>-6.7</v>
      </c>
      <c r="AR51" s="338">
        <v>6.1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606378</v>
      </c>
      <c r="AN52" s="342">
        <v>128552</v>
      </c>
      <c r="AO52" s="343">
        <v>-6.9</v>
      </c>
      <c r="AP52" s="344">
        <v>117844</v>
      </c>
      <c r="AQ52" s="345">
        <v>-1</v>
      </c>
      <c r="AR52" s="346">
        <v>-5.9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1803616</v>
      </c>
      <c r="AN53" s="334">
        <v>386296</v>
      </c>
      <c r="AO53" s="335">
        <v>47.8</v>
      </c>
      <c r="AP53" s="336">
        <v>268375</v>
      </c>
      <c r="AQ53" s="337">
        <v>-1.2</v>
      </c>
      <c r="AR53" s="338">
        <v>49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671031</v>
      </c>
      <c r="AN54" s="342">
        <v>143720</v>
      </c>
      <c r="AO54" s="343">
        <v>11.8</v>
      </c>
      <c r="AP54" s="344">
        <v>119602</v>
      </c>
      <c r="AQ54" s="345">
        <v>1.5</v>
      </c>
      <c r="AR54" s="346">
        <v>10.3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1659275</v>
      </c>
      <c r="AN55" s="334">
        <v>360320</v>
      </c>
      <c r="AO55" s="335">
        <v>-6.7</v>
      </c>
      <c r="AP55" s="336">
        <v>301035</v>
      </c>
      <c r="AQ55" s="337">
        <v>12.2</v>
      </c>
      <c r="AR55" s="338">
        <v>-18.899999999999999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503743</v>
      </c>
      <c r="AN56" s="342">
        <v>109390</v>
      </c>
      <c r="AO56" s="343">
        <v>-23.9</v>
      </c>
      <c r="AP56" s="344">
        <v>154376</v>
      </c>
      <c r="AQ56" s="345">
        <v>29.1</v>
      </c>
      <c r="AR56" s="346">
        <v>-53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1269610</v>
      </c>
      <c r="AN57" s="334">
        <v>279219</v>
      </c>
      <c r="AO57" s="335">
        <v>-22.5</v>
      </c>
      <c r="AP57" s="336">
        <v>277467</v>
      </c>
      <c r="AQ57" s="337">
        <v>-7.8</v>
      </c>
      <c r="AR57" s="338">
        <v>-14.7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370074</v>
      </c>
      <c r="AN58" s="342">
        <v>81389</v>
      </c>
      <c r="AO58" s="343">
        <v>-25.6</v>
      </c>
      <c r="AP58" s="344">
        <v>128378</v>
      </c>
      <c r="AQ58" s="345">
        <v>-16.8</v>
      </c>
      <c r="AR58" s="346">
        <v>-8.8000000000000007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1460608</v>
      </c>
      <c r="AN59" s="334">
        <v>325085</v>
      </c>
      <c r="AO59" s="335">
        <v>16.399999999999999</v>
      </c>
      <c r="AP59" s="336">
        <v>282256</v>
      </c>
      <c r="AQ59" s="337">
        <v>1.7</v>
      </c>
      <c r="AR59" s="338">
        <v>14.7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584895</v>
      </c>
      <c r="AN60" s="342">
        <v>130179</v>
      </c>
      <c r="AO60" s="343">
        <v>59.9</v>
      </c>
      <c r="AP60" s="344">
        <v>145453</v>
      </c>
      <c r="AQ60" s="345">
        <v>13.3</v>
      </c>
      <c r="AR60" s="346">
        <v>46.6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1485189</v>
      </c>
      <c r="AN61" s="349">
        <v>322456</v>
      </c>
      <c r="AO61" s="350">
        <v>6.9</v>
      </c>
      <c r="AP61" s="351">
        <v>280143</v>
      </c>
      <c r="AQ61" s="352">
        <v>-0.4</v>
      </c>
      <c r="AR61" s="338">
        <v>7.3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547224</v>
      </c>
      <c r="AN62" s="342">
        <v>118646</v>
      </c>
      <c r="AO62" s="343">
        <v>3.1</v>
      </c>
      <c r="AP62" s="344">
        <v>133131</v>
      </c>
      <c r="AQ62" s="345">
        <v>5.2</v>
      </c>
      <c r="AR62" s="346">
        <v>-2.1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JubOhc3dM8Ciq6j8L/zo5ul3C9o4Y6dim9sqAWvw6TwGYDbJ/6NvL0p0hNaDbearbs3mUIyjjRLJsgjk6vjlNw==" saltValue="th5f3BkgPJelimfMmFPu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560</v>
      </c>
    </row>
    <row r="120" spans="125:125" ht="13.5" hidden="1" customHeight="1"/>
    <row r="121" spans="125:125" ht="13.5" hidden="1" customHeight="1">
      <c r="DU121" s="259"/>
    </row>
  </sheetData>
  <sheetProtection algorithmName="SHA-512" hashValue="my2zKZUEEgRplL0E7PTLkS0WDd72wx7e/JzekFZ/WlUpuXwDcXFoBX6XQikZJtoFboKjYEO13yNnKD9wYzktyw==" saltValue="Kwfc8nm7S6eTWRKDasx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561</v>
      </c>
    </row>
  </sheetData>
  <sheetProtection algorithmName="SHA-512" hashValue="KTYWjaXKZJjJ1tkPaU98EEUJL8S8R8oksjuE3idekSYiwxJ8QwNSYhAvVQqu9gmqCqp+fUG52++rWvyE/x/yuQ==" saltValue="jWOTZEPRJMiY85qmRJN0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F50" sqref="F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39" t="s">
        <v>3</v>
      </c>
      <c r="D47" s="1139"/>
      <c r="E47" s="1140"/>
      <c r="F47" s="11">
        <v>48.57</v>
      </c>
      <c r="G47" s="12">
        <v>40.340000000000003</v>
      </c>
      <c r="H47" s="12">
        <v>38.89</v>
      </c>
      <c r="I47" s="12">
        <v>39.74</v>
      </c>
      <c r="J47" s="13">
        <v>41.49</v>
      </c>
    </row>
    <row r="48" spans="2:10" ht="57.75" customHeight="1">
      <c r="B48" s="14"/>
      <c r="C48" s="1141" t="s">
        <v>4</v>
      </c>
      <c r="D48" s="1141"/>
      <c r="E48" s="1142"/>
      <c r="F48" s="15">
        <v>11.48</v>
      </c>
      <c r="G48" s="16">
        <v>9.84</v>
      </c>
      <c r="H48" s="16">
        <v>10.029999999999999</v>
      </c>
      <c r="I48" s="16">
        <v>9.16</v>
      </c>
      <c r="J48" s="17">
        <v>9.8000000000000007</v>
      </c>
    </row>
    <row r="49" spans="2:10" ht="57.75" customHeight="1" thickBot="1">
      <c r="B49" s="18"/>
      <c r="C49" s="1143" t="s">
        <v>5</v>
      </c>
      <c r="D49" s="1143"/>
      <c r="E49" s="1144"/>
      <c r="F49" s="19" t="s">
        <v>567</v>
      </c>
      <c r="G49" s="20" t="s">
        <v>568</v>
      </c>
      <c r="H49" s="20">
        <v>0.57999999999999996</v>
      </c>
      <c r="I49" s="20">
        <v>3.91</v>
      </c>
      <c r="J49" s="21">
        <v>1.9</v>
      </c>
    </row>
    <row r="50" spans="2:10"/>
  </sheetData>
  <sheetProtection algorithmName="SHA-512" hashValue="230hvmgpmAdWdldLKYgU8dkhzrIZAxwIPa93oAmqt7elldIatSlnxeAQjgvzNm/8HoWXfDv0ms1HVMakbsq7Lg==" saltValue="Vi9cVsc6LqzR0eARXnw7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2024-03-14T07:22:08Z</cp:lastPrinted>
  <dcterms:created xsi:type="dcterms:W3CDTF">2024-02-04T23:33:11Z</dcterms:created>
  <dcterms:modified xsi:type="dcterms:W3CDTF">2024-03-25T07:58:17Z</dcterms:modified>
  <cp:category/>
</cp:coreProperties>
</file>