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nkosifile01\desktop\kawanishiy\デスクトップ\"/>
    </mc:Choice>
  </mc:AlternateContent>
  <bookViews>
    <workbookView xWindow="0" yWindow="0" windowWidth="14370" windowHeight="11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<sst xmlns="http://schemas.openxmlformats.org/spreadsheetml/2006/main" count="1076" uniqueCount="631">
  <si>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</si>
  <si>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</si>
  <si>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</si>
  <si>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</si>
  <si>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</si>
  <si>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</si>
  <si>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</si>
  <si>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</si>
  <si>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</si>
  <si>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</si>
  <si>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</si>
  <si>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</si>
  <si>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</si>
  <si>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</si>
  <si>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</si>
  <si>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</si>
  <si>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</si>
  <si>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</si>
  <si>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</si>
  <si>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</si>
  <si>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</si>
  <si>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</si>
  <si>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</si>
  <si>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</si>
  <si>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</si>
  <si>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</si>
  <si>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</si>
  <si>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</si>
  <si>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</si>
  <si>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</si>
  <si>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</si>
  <si>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</si>
  <si>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</si>
  <si>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</si>
  <si>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</si>
  <si>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</si>
  <si>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</si>
  <si>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</si>
  <si>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</si>
  <si>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</si>
  <si>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</si>
  <si>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</si>
  <si>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</si>
  <si>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</si>
  <si>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</si>
  <si>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</si>
  <si>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</si>
  <si>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</si>
  <si>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</si>
  <si>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</si>
  <si>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</si>
  <si>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</si>
  <si>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</si>
  <si>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</si>
  <si>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</si>
  <si>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</si>
  <si>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</si>
  <si>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</si>
  <si>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</si>
  <si>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</si>
  <si>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</si>
  <si>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</si>
  <si>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</si>
  <si>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</si>
  <si>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</si>
  <si>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</si>
  <si>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</si>
  <si>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</si>
  <si>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</si>
  <si>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</si>
  <si>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</si>
  <si>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</si>
  <si>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</si>
  <si>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</si>
  <si>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</si>
  <si>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</si>
  <si>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</si>
  <si>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</si>
  <si>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</si>
  <si>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</si>
  <si>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</si>
  <si>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</si>
  <si>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</si>
  <si>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</si>
  <si>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</si>
  <si>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</si>
  <si>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</si>
  <si>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</si>
  <si>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</si>
  <si>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</si>
  <si>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</si>
  <si>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</si>
  <si>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</si>
  <si>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</si>
  <si>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</si>
  <si>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</si>
  <si>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</si>
  <si>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</si>
  <si>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蘭越町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</si>
  <si>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</si>
  <si>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</si>
  <si>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</si>
  <si>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</si>
  <si>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</si>
  <si>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</si>
  <si>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</si>
  <si>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</si>
  <si>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</si>
  <si>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</si>
  <si>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</si>
  <si>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</si>
  <si>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</si>
  <si>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</si>
  <si>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</si>
  <si>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</si>
  <si>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</si>
  <si>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</si>
  <si>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</si>
  <si>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</si>
  <si>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</si>
  <si>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</si>
  <si>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</si>
  <si>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</si>
  <si>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</si>
  <si>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</si>
  <si>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</si>
  <si>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</si>
  <si>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</si>
  <si>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</si>
  <si>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</si>
  <si>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</si>
  <si>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</si>
  <si>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</si>
  <si>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</si>
  <si>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</si>
  <si>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</si>
  <si>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</si>
  <si>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</si>
  <si>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</si>
  <si>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</si>
  <si>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</si>
  <si>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</si>
  <si>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</si>
  <si>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</si>
  <si>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</si>
  <si>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</si>
  <si>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</si>
  <si>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</si>
  <si>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</si>
  <si>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</si>
  <si>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</si>
  <si>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</si>
  <si>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</si>
  <si>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</si>
  <si>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</si>
  <si>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</si>
  <si>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</si>
  <si>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</si>
  <si>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</si>
  <si>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</si>
  <si>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</si>
  <si>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</si>
  <si>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</si>
  <si>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</si>
  <si>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</si>
  <si>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</si>
  <si>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</si>
  <si>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</si>
  <si>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</si>
  <si>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</si>
  <si>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</si>
  <si>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</si>
  <si>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</si>
  <si>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</si>
  <si>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</si>
  <si>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</si>
  <si>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</si>
  <si>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</si>
  <si>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</si>
  <si>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</si>
  <si>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</si>
  <si>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</si>
  <si>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</si>
  <si>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</si>
  <si>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</si>
  <si>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</si>
  <si>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</si>
  <si>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</si>
  <si>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</si>
  <si>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</si>
  <si>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</si>
  <si>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</si>
  <si>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</si>
  <si>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</si>
  <si>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</si>
  <si>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</si>
  <si>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</si>
  <si>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</si>
  <si>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</si>
  <si>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</si>
  <si>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</si>
  <si>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</si>
  <si>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</si>
  <si>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</si>
  <si>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</si>
  <si>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</si>
  <si>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</si>
  <si>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</si>
  <si>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</si>
  <si>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</si>
  <si>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</si>
  <si>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</si>
  <si>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</si>
  <si>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</si>
  <si>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</si>
  <si>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</si>
  <si>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</si>
  <si>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北海道蘭越町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</si>
  <si>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</si>
  <si>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</si>
  <si>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</si>
  <si>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</si>
  <si>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</si>
  <si>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</si>
  <si>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</si>
  <si>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</si>
  <si>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</si>
  <si>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</si>
  <si>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</si>
  <si>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</si>
  <si>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</si>
  <si>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</si>
  <si>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</si>
  <si>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</si>
  <si>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</si>
  <si>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</si>
  <si>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</si>
  <si>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</si>
  <si>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</si>
  <si>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</si>
  <si>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</si>
  <si>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</si>
  <si>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</si>
  <si>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</si>
  <si>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</si>
  <si>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</si>
  <si>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</si>
  <si>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</si>
  <si>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</si>
  <si>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</si>
  <si>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</si>
  <si>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</si>
  <si>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</si>
  <si>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</si>
  <si>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</si>
  <si>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</si>
  <si>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</si>
  <si>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</si>
  <si>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</si>
  <si>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</si>
  <si>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</si>
  <si>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</si>
  <si>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</si>
  <si>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</si>
  <si>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</si>
  <si>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</si>
  <si>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</si>
  <si>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</si>
  <si>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</si>
  <si>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</si>
  <si>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</si>
  <si>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</si>
  <si>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</si>
  <si>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</si>
  <si>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</si>
  <si>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</si>
  <si>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</si>
  <si>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</si>
  <si>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</si>
  <si>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</si>
  <si>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</si>
  <si>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</si>
  <si>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</si>
  <si>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</si>
  <si>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</si>
  <si>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</si>
  <si>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</si>
  <si>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</si>
  <si>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</si>
  <si>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</si>
  <si>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</si>
  <si>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</si>
  <si>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</si>
  <si>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</si>
  <si>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</si>
  <si>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</si>
  <si>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</si>
  <si>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</si>
  <si>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</si>
  <si>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</si>
  <si>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</si>
  <si>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</si>
  <si>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</si>
  <si>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</si>
  <si>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</si>
  <si>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</si>
  <si>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</si>
  <si>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</si>
  <si>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</si>
  <si>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</si>
  <si>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</si>
  <si>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</si>
  <si>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</si>
  <si>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</si>
  <si>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</si>
  <si>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</si>
  <si>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</si>
  <si>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</si>
  <si>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</si>
  <si>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</si>
  <si>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</si>
  <si>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</si>
  <si>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</si>
  <si>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</si>
  <si>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</si>
  <si>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</si>
  <si>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</si>
  <si>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</si>
  <si>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</si>
  <si>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</si>
  <si>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</si>
  <si>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</si>
  <si>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</si>
  <si>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</si>
  <si>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</si>
  <si>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</si>
  <si>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</si>
  <si>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</si>
  <si>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</si>
  <si>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</si>
  <si>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</si>
  <si>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</si>
  <si>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</si>
  <si>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</si>
  <si>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</si>
  <si>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</si>
  <si>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</si>
  <si>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</si>
  <si>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</si>
  <si>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</si>
  <si>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</si>
  <si>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</si>
  <si>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</si>
  <si>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</si>
  <si>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</si>
  <si>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</si>
  <si>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</si>
  <si>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</si>
  <si>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</si>
  <si>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</si>
  <si>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</si>
  <si>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</si>
  <si>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</si>
  <si>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</si>
  <si>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</si>
  <si>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</si>
  <si>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</si>
  <si>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</si>
  <si>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</si>
  <si>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</si>
  <si>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</si>
  <si>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北海道蘭越町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</si>
  <si>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</si>
  <si>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</si>
  <si>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</si>
  <si>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</si>
  <si>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</si>
  <si>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</si>
  <si>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</si>
  <si>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</si>
  <si>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</si>
  <si>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</si>
  <si>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</si>
  <si>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</si>
  <si>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</si>
  <si>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</si>
  <si>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</si>
  <si>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</si>
  <si>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</si>
  <si>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</si>
  <si>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</si>
  <si>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</si>
  <si>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</si>
  <si>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後志公平委員会特別会計</t>
    <phoneticPr fontId="5"/>
  </si>
  <si>
    <t>地域振興事業特別会計</t>
    <phoneticPr fontId="5"/>
  </si>
  <si>
    <t>特産品開発事業特別会計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</si>
  <si>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</si>
  <si>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</si>
  <si>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</si>
  <si>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</si>
  <si>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</si>
  <si>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</si>
  <si>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</si>
  <si>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</si>
  <si>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</si>
  <si>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</si>
  <si>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</si>
  <si>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</si>
  <si>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</si>
  <si>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</si>
  <si>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</si>
  <si>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</si>
  <si>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</si>
  <si>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</si>
  <si>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</si>
  <si>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</si>
  <si>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</si>
  <si>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幽泉閣事業特別会計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</si>
  <si>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</si>
  <si>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</si>
  <si>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</si>
  <si>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</si>
  <si>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</si>
  <si>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</si>
  <si>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</si>
  <si>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</si>
  <si>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</si>
  <si>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</si>
  <si>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</si>
  <si>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</si>
  <si>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</si>
  <si>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</si>
  <si>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</si>
  <si>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</si>
  <si>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</si>
  <si>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</si>
  <si>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</si>
  <si>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</si>
  <si>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</si>
  <si>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</si>
  <si>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</si>
  <si>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</si>
  <si>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</si>
  <si>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</si>
  <si>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</si>
  <si>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</si>
  <si>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</si>
  <si>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</si>
  <si>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</si>
  <si>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</si>
  <si>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</si>
  <si>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</si>
  <si>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</si>
  <si>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</si>
  <si>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</si>
  <si>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</si>
  <si>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</si>
  <si>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</si>
  <si>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</si>
  <si>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</si>
  <si>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</si>
  <si>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</si>
  <si>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</si>
  <si>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</si>
  <si>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</si>
  <si>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</si>
  <si>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</si>
  <si>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</si>
  <si>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</si>
  <si>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</si>
  <si>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</si>
  <si>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</si>
  <si>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</si>
  <si>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</si>
  <si>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</si>
  <si>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</si>
  <si>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</si>
  <si>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</si>
  <si>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</si>
  <si>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</si>
  <si>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</si>
  <si>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</si>
  <si>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</si>
  <si>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</si>
  <si>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</si>
  <si>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</si>
  <si>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</si>
  <si>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</si>
  <si>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</si>
  <si>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</si>
  <si>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</si>
  <si>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</si>
  <si>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</si>
  <si>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</si>
  <si>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</si>
  <si>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</si>
  <si>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</si>
  <si>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</si>
  <si>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</si>
  <si>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</si>
  <si>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</si>
  <si>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</si>
  <si>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</si>
  <si>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</si>
  <si>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</si>
  <si>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</si>
  <si>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</si>
  <si>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</si>
  <si>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</si>
  <si>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</si>
  <si>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</si>
  <si>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</si>
  <si>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</si>
  <si>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</si>
  <si>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</si>
  <si>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</si>
  <si>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</si>
  <si>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</si>
  <si>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</si>
  <si>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</si>
  <si>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</si>
  <si>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</si>
  <si>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</si>
  <si>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</si>
  <si>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</si>
  <si>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</si>
  <si>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</si>
  <si>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</si>
  <si>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</si>
  <si>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</si>
  <si>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</si>
  <si>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</si>
  <si>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</si>
  <si>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</si>
  <si>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</si>
  <si>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</si>
  <si>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</si>
  <si>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</si>
  <si>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</si>
  <si>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</si>
  <si>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</si>
  <si>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</si>
  <si>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</si>
  <si>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</si>
  <si>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</si>
  <si>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</si>
  <si>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</si>
  <si>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</si>
  <si>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</si>
  <si>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</si>
  <si>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</si>
  <si>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</si>
  <si>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</si>
  <si>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</si>
  <si>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</si>
  <si>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</si>
  <si>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</si>
  <si>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</si>
  <si>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</si>
  <si>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</si>
  <si>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</si>
  <si>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</si>
  <si>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</si>
  <si>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</si>
  <si>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</si>
  <si>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</si>
  <si>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</si>
  <si>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</si>
  <si>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</si>
  <si>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</si>
  <si>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</si>
  <si>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</si>
  <si>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</si>
  <si>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</si>
  <si>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</si>
  <si>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</si>
  <si>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</si>
  <si>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</si>
  <si>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</si>
  <si>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</si>
  <si>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</si>
  <si>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</si>
  <si>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</si>
  <si>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</si>
  <si>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</si>
  <si>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</si>
  <si>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</si>
  <si>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</si>
  <si>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</si>
  <si>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</si>
  <si>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</si>
  <si>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</si>
  <si>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31.17</t>
  </si>
  <si>
    <t>▲ 3.46</t>
  </si>
  <si>
    <t>▲ 6.73</t>
  </si>
  <si>
    <t>一般会計</t>
  </si>
  <si>
    <t>農業集落排水事業特別会計</t>
  </si>
  <si>
    <t>国民健康保険特別会計</t>
  </si>
  <si>
    <t>幽泉閣事業特別会計</t>
  </si>
  <si>
    <t>簡易水道事業特別会計</t>
  </si>
  <si>
    <t>介護サービス事業特別会計</t>
  </si>
  <si>
    <t>特産品開発事業特別会計</t>
  </si>
  <si>
    <t>後志公平委員会特別会計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</si>
  <si>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</si>
  <si>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</si>
  <si>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</si>
  <si>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</si>
  <si>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</si>
  <si>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</si>
  <si>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</si>
  <si>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</si>
  <si>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</si>
  <si>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</si>
  <si>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羊蹄山ろく消防組合</t>
    <rPh sb="0" eb="1">
      <t>ヒツジ</t>
    </rPh>
    <rPh sb="1" eb="2">
      <t>ヒヅメ</t>
    </rPh>
    <rPh sb="2" eb="3">
      <t>サン</t>
    </rPh>
    <rPh sb="5" eb="9">
      <t>ショウボウクミアイ</t>
    </rPh>
    <phoneticPr fontId="2"/>
  </si>
  <si>
    <t>後志教育研修センター</t>
    <rPh sb="0" eb="2">
      <t>シリベシ</t>
    </rPh>
    <rPh sb="2" eb="4">
      <t>キョウイク</t>
    </rPh>
    <rPh sb="4" eb="6">
      <t>ケンシュウ</t>
    </rPh>
    <phoneticPr fontId="2"/>
  </si>
  <si>
    <t>-</t>
    <phoneticPr fontId="2"/>
  </si>
  <si>
    <t>公共施設整備基金</t>
    <rPh sb="0" eb="2">
      <t>コウキョウ</t>
    </rPh>
    <rPh sb="2" eb="4">
      <t>シセツ</t>
    </rPh>
    <rPh sb="4" eb="6">
      <t>セイビ</t>
    </rPh>
    <rPh sb="6" eb="8">
      <t>キキン</t>
    </rPh>
    <phoneticPr fontId="5"/>
  </si>
  <si>
    <t>地域福祉基金</t>
    <rPh sb="0" eb="4">
      <t>チイキフクシ</t>
    </rPh>
    <rPh sb="4" eb="6">
      <t>キキン</t>
    </rPh>
    <phoneticPr fontId="5"/>
  </si>
  <si>
    <t>森林振興基金</t>
    <rPh sb="0" eb="4">
      <t>シンリンシンコウ</t>
    </rPh>
    <rPh sb="4" eb="6">
      <t>キキン</t>
    </rPh>
    <phoneticPr fontId="5"/>
  </si>
  <si>
    <t>ふるさと創生基金</t>
    <rPh sb="4" eb="6">
      <t>ソウセイ</t>
    </rPh>
    <rPh sb="6" eb="8">
      <t>キキン</t>
    </rPh>
    <phoneticPr fontId="5"/>
  </si>
  <si>
    <t>奨学資金貸与基金</t>
    <rPh sb="0" eb="2">
      <t>ショウガク</t>
    </rPh>
    <rPh sb="2" eb="4">
      <t>シキン</t>
    </rPh>
    <rPh sb="4" eb="6">
      <t>タイヨ</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</si>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</sst>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0FF-4BB4-A66E-FC79495E9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323440</c:v>
                </c:pt>
                <c:pt idx="1">
                  <c:v>247373</c:v>
                </c:pt>
                <c:pt idx="2">
                  <c:v>263069</c:v>
                </c:pt>
                <c:pt idx="3">
                  <c:v>261360</c:v>
                </c:pt>
                <c:pt idx="4">
                  <c:v>386296</c:v>
                </c:pt>
              </c:numCache>
            </c:numRef>
          </c:val>
          <c:smooth val="0"/>
          <c:extLst>
            <c:ext xmlns:c16="http://schemas.microsoft.com/office/drawing/2014/chart" uri="{C3380CC4-5D6E-409C-BE32-E72D297353CC}">
              <c16:uniqueId val="{00000001-50FF-4BB4-A66E-FC79495E91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8.57</c:v>
                </c:pt>
                <c:pt idx="1">
                  <c:v>9.68</c:v>
                </c:pt>
                <c:pt idx="2">
                  <c:v>12.54</c:v>
                </c:pt>
                <c:pt idx="3">
                  <c:v>11.48</c:v>
                </c:pt>
                <c:pt idx="4">
                  <c:v>9.84</c:v>
                </c:pt>
              </c:numCache>
            </c:numRef>
          </c:val>
          <c:extLst>
            <c:ext xmlns:c16="http://schemas.microsoft.com/office/drawing/2014/chart" uri="{C3380CC4-5D6E-409C-BE32-E72D297353CC}">
              <c16:uniqueId val="{00000000-2339-4359-BC07-1428D6082E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80.900000000000006</c:v>
                </c:pt>
                <c:pt idx="1">
                  <c:v>81.31</c:v>
                </c:pt>
                <c:pt idx="2">
                  <c:v>49.28</c:v>
                </c:pt>
                <c:pt idx="3">
                  <c:v>48.57</c:v>
                </c:pt>
                <c:pt idx="4">
                  <c:v>40.340000000000003</c:v>
                </c:pt>
              </c:numCache>
            </c:numRef>
          </c:val>
          <c:extLst>
            <c:ext xmlns:c16="http://schemas.microsoft.com/office/drawing/2014/chart" uri="{C3380CC4-5D6E-409C-BE32-E72D297353CC}">
              <c16:uniqueId val="{00000001-2339-4359-BC07-1428D6082E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1.1200000000000001</c:v>
                </c:pt>
                <c:pt idx="1">
                  <c:v>1.1499999999999999</c:v>
                </c:pt>
                <c:pt idx="2">
                  <c:v>-31.17</c:v>
                </c:pt>
                <c:pt idx="3">
                  <c:v>-3.46</c:v>
                </c:pt>
                <c:pt idx="4">
                  <c:v>-6.73</c:v>
                </c:pt>
              </c:numCache>
            </c:numRef>
          </c:val>
          <c:smooth val="0"/>
          <c:extLst>
            <c:ext xmlns:c16="http://schemas.microsoft.com/office/drawing/2014/chart" uri="{C3380CC4-5D6E-409C-BE32-E72D297353CC}">
              <c16:uniqueId val="{00000002-2339-4359-BC07-1428D6082E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7.0000000000000007E-2</c:v>
                </c:pt>
                <c:pt idx="4">
                  <c:v>#N/A</c:v>
                </c:pt>
                <c:pt idx="5">
                  <c:v>0.02</c:v>
                </c:pt>
                <c:pt idx="6">
                  <c:v>#N/A</c:v>
                </c:pt>
                <c:pt idx="7">
                  <c:v>0.04</c:v>
                </c:pt>
                <c:pt idx="8">
                  <c:v>#N/A</c:v>
                </c:pt>
                <c:pt idx="9">
                  <c:v>0.03</c:v>
                </c:pt>
              </c:numCache>
            </c:numRef>
          </c:val>
          <c:extLst>
            <c:ext xmlns:c16="http://schemas.microsoft.com/office/drawing/2014/chart" uri="{C3380CC4-5D6E-409C-BE32-E72D297353CC}">
              <c16:uniqueId val="{00000000-FDA5-4FB9-87C4-4D9C7CFEF1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A5-4FB9-87C4-4D9C7CFEF112}"/>
            </c:ext>
          </c:extLst>
        </c:ser>
        <c:ser>
          <c:idx val="2"/>
          <c:order val="2"/>
          <c:tx>
            <c:strRef>
              <c:f>データシート!$A$29</c:f>
              <c:strCache>
                <c:ptCount val="1"/>
                <c:pt idx="0">
                  <c:v>後志公平委員会特別会計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2-FDA5-4FB9-87C4-4D9C7CFEF112}"/>
            </c:ext>
          </c:extLst>
        </c:ser>
        <c:ser>
          <c:idx val="3"/>
          <c:order val="3"/>
          <c:tx>
            <c:strRef>
              <c:f>データシート!$A$30</c:f>
              <c:strCache>
                <c:ptCount val="1"/>
                <c:pt idx="0">
                  <c:v>特産品開発事業特別会計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0.03</c:v>
                </c:pt>
                <c:pt idx="8">
                  <c:v>#N/A</c:v>
                </c:pt>
                <c:pt idx="9">
                  <c:v>0.04</c:v>
                </c:pt>
              </c:numCache>
            </c:numRef>
          </c:val>
          <c:extLst>
            <c:ext xmlns:c16="http://schemas.microsoft.com/office/drawing/2014/chart" uri="{C3380CC4-5D6E-409C-BE32-E72D297353CC}">
              <c16:uniqueId val="{00000003-FDA5-4FB9-87C4-4D9C7CFEF112}"/>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0.11</c:v>
                </c:pt>
                <c:pt idx="4">
                  <c:v>#N/A</c:v>
                </c:pt>
                <c:pt idx="5">
                  <c:v>0.23</c:v>
                </c:pt>
                <c:pt idx="6">
                  <c:v>#N/A</c:v>
                </c:pt>
                <c:pt idx="7">
                  <c:v>0.13</c:v>
                </c:pt>
                <c:pt idx="8">
                  <c:v>#N/A</c:v>
                </c:pt>
                <c:pt idx="9">
                  <c:v>7.0000000000000007E-2</c:v>
                </c:pt>
              </c:numCache>
            </c:numRef>
          </c:val>
          <c:extLst>
            <c:ext xmlns:c16="http://schemas.microsoft.com/office/drawing/2014/chart" uri="{C3380CC4-5D6E-409C-BE32-E72D297353CC}">
              <c16:uniqueId val="{00000004-FDA5-4FB9-87C4-4D9C7CFEF11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0.06</c:v>
                </c:pt>
                <c:pt idx="4">
                  <c:v>#N/A</c:v>
                </c:pt>
                <c:pt idx="5">
                  <c:v>0.06</c:v>
                </c:pt>
                <c:pt idx="6">
                  <c:v>#N/A</c:v>
                </c:pt>
                <c:pt idx="7">
                  <c:v>0.12</c:v>
                </c:pt>
                <c:pt idx="8">
                  <c:v>#N/A</c:v>
                </c:pt>
                <c:pt idx="9">
                  <c:v>0.18</c:v>
                </c:pt>
              </c:numCache>
            </c:numRef>
          </c:val>
          <c:extLst>
            <c:ext xmlns:c16="http://schemas.microsoft.com/office/drawing/2014/chart" uri="{C3380CC4-5D6E-409C-BE32-E72D297353CC}">
              <c16:uniqueId val="{00000005-FDA5-4FB9-87C4-4D9C7CFEF112}"/>
            </c:ext>
          </c:extLst>
        </c:ser>
        <c:ser>
          <c:idx val="6"/>
          <c:order val="6"/>
          <c:tx>
            <c:strRef>
              <c:f>データシート!$A$33</c:f>
              <c:strCache>
                <c:ptCount val="1"/>
                <c:pt idx="0">
                  <c:v>幽泉閣事業特別会計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0.27</c:v>
                </c:pt>
                <c:pt idx="4">
                  <c:v>#N/A</c:v>
                </c:pt>
                <c:pt idx="5">
                  <c:v>0.09</c:v>
                </c:pt>
                <c:pt idx="6">
                  <c:v>#N/A</c:v>
                </c:pt>
                <c:pt idx="7">
                  <c:v>0.02</c:v>
                </c:pt>
                <c:pt idx="8">
                  <c:v>#N/A</c:v>
                </c:pt>
                <c:pt idx="9">
                  <c:v>0.19</c:v>
                </c:pt>
              </c:numCache>
            </c:numRef>
          </c:val>
          <c:extLst>
            <c:ext xmlns:c16="http://schemas.microsoft.com/office/drawing/2014/chart" uri="{C3380CC4-5D6E-409C-BE32-E72D297353CC}">
              <c16:uniqueId val="{00000006-FDA5-4FB9-87C4-4D9C7CFEF11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0.08</c:v>
                </c:pt>
                <c:pt idx="2">
                  <c:v>#N/A</c:v>
                </c:pt>
                <c:pt idx="3">
                  <c:v>0.14000000000000001</c:v>
                </c:pt>
                <c:pt idx="4">
                  <c:v>#N/A</c:v>
                </c:pt>
                <c:pt idx="5">
                  <c:v>0.04</c:v>
                </c:pt>
                <c:pt idx="6">
                  <c:v>#N/A</c:v>
                </c:pt>
                <c:pt idx="7">
                  <c:v>0.25</c:v>
                </c:pt>
                <c:pt idx="8">
                  <c:v>#N/A</c:v>
                </c:pt>
                <c:pt idx="9">
                  <c:v>0.22</c:v>
                </c:pt>
              </c:numCache>
            </c:numRef>
          </c:val>
          <c:extLst>
            <c:ext xmlns:c16="http://schemas.microsoft.com/office/drawing/2014/chart" uri="{C3380CC4-5D6E-409C-BE32-E72D297353CC}">
              <c16:uniqueId val="{00000007-FDA5-4FB9-87C4-4D9C7CFEF112}"/>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c:v>
                </c:pt>
                <c:pt idx="2">
                  <c:v>#N/A</c:v>
                </c:pt>
                <c:pt idx="3">
                  <c:v>0.05</c:v>
                </c:pt>
                <c:pt idx="4">
                  <c:v>#N/A</c:v>
                </c:pt>
                <c:pt idx="5">
                  <c:v>0.12</c:v>
                </c:pt>
                <c:pt idx="6">
                  <c:v>#N/A</c:v>
                </c:pt>
                <c:pt idx="7">
                  <c:v>0.13</c:v>
                </c:pt>
                <c:pt idx="8">
                  <c:v>#N/A</c:v>
                </c:pt>
                <c:pt idx="9">
                  <c:v>0.28999999999999998</c:v>
                </c:pt>
              </c:numCache>
            </c:numRef>
          </c:val>
          <c:extLst>
            <c:ext xmlns:c16="http://schemas.microsoft.com/office/drawing/2014/chart" uri="{C3380CC4-5D6E-409C-BE32-E72D297353CC}">
              <c16:uniqueId val="{00000008-FDA5-4FB9-87C4-4D9C7CFEF1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8.44</c:v>
                </c:pt>
                <c:pt idx="2">
                  <c:v>#N/A</c:v>
                </c:pt>
                <c:pt idx="3">
                  <c:v>9.57</c:v>
                </c:pt>
                <c:pt idx="4">
                  <c:v>#N/A</c:v>
                </c:pt>
                <c:pt idx="5">
                  <c:v>12.48</c:v>
                </c:pt>
                <c:pt idx="6">
                  <c:v>#N/A</c:v>
                </c:pt>
                <c:pt idx="7">
                  <c:v>11.37</c:v>
                </c:pt>
                <c:pt idx="8">
                  <c:v>#N/A</c:v>
                </c:pt>
                <c:pt idx="9">
                  <c:v>9.7200000000000006</c:v>
                </c:pt>
              </c:numCache>
            </c:numRef>
          </c:val>
          <c:extLst>
            <c:ext xmlns:c16="http://schemas.microsoft.com/office/drawing/2014/chart" uri="{C3380CC4-5D6E-409C-BE32-E72D297353CC}">
              <c16:uniqueId val="{00000009-FDA5-4FB9-87C4-4D9C7CFEF1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637</c:v>
                </c:pt>
                <c:pt idx="8">
                  <c:v>632</c:v>
                </c:pt>
                <c:pt idx="11">
                  <c:v>620</c:v>
                </c:pt>
                <c:pt idx="14">
                  <c:v>638</c:v>
                </c:pt>
              </c:numCache>
            </c:numRef>
          </c:val>
          <c:extLst>
            <c:ext xmlns:c16="http://schemas.microsoft.com/office/drawing/2014/chart" uri="{C3380CC4-5D6E-409C-BE32-E72D297353CC}">
              <c16:uniqueId val="{00000000-2348-42E5-98BC-FC9952B5A2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8-42E5-98BC-FC9952B5A2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c:v>
                </c:pt>
                <c:pt idx="3">
                  <c:v>57</c:v>
                </c:pt>
                <c:pt idx="6">
                  <c:v>43</c:v>
                </c:pt>
                <c:pt idx="9">
                  <c:v>39</c:v>
                </c:pt>
                <c:pt idx="12">
                  <c:v>38</c:v>
                </c:pt>
              </c:numCache>
            </c:numRef>
          </c:val>
          <c:extLst>
            <c:ext xmlns:c16="http://schemas.microsoft.com/office/drawing/2014/chart" uri="{C3380CC4-5D6E-409C-BE32-E72D297353CC}">
              <c16:uniqueId val="{00000002-2348-42E5-98BC-FC9952B5A2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7</c:v>
                </c:pt>
                <c:pt idx="6">
                  <c:v>9</c:v>
                </c:pt>
                <c:pt idx="9">
                  <c:v>9</c:v>
                </c:pt>
                <c:pt idx="12">
                  <c:v>8</c:v>
                </c:pt>
              </c:numCache>
            </c:numRef>
          </c:val>
          <c:extLst>
            <c:ext xmlns:c16="http://schemas.microsoft.com/office/drawing/2014/chart" uri="{C3380CC4-5D6E-409C-BE32-E72D297353CC}">
              <c16:uniqueId val="{00000003-2348-42E5-98BC-FC9952B5A2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c:v>
                </c:pt>
                <c:pt idx="3">
                  <c:v>55</c:v>
                </c:pt>
                <c:pt idx="6">
                  <c:v>78</c:v>
                </c:pt>
                <c:pt idx="9">
                  <c:v>90</c:v>
                </c:pt>
                <c:pt idx="12">
                  <c:v>93</c:v>
                </c:pt>
              </c:numCache>
            </c:numRef>
          </c:val>
          <c:extLst>
            <c:ext xmlns:c16="http://schemas.microsoft.com/office/drawing/2014/chart" uri="{C3380CC4-5D6E-409C-BE32-E72D297353CC}">
              <c16:uniqueId val="{00000004-2348-42E5-98BC-FC9952B5A2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8-42E5-98BC-FC9952B5A2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8-42E5-98BC-FC9952B5A2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722</c:v>
                </c:pt>
                <c:pt idx="3">
                  <c:v>808</c:v>
                </c:pt>
                <c:pt idx="6">
                  <c:v>821</c:v>
                </c:pt>
                <c:pt idx="9">
                  <c:v>804</c:v>
                </c:pt>
                <c:pt idx="12">
                  <c:v>847</c:v>
                </c:pt>
              </c:numCache>
            </c:numRef>
          </c:val>
          <c:extLst>
            <c:ext xmlns:c16="http://schemas.microsoft.com/office/drawing/2014/chart" uri="{C3380CC4-5D6E-409C-BE32-E72D297353CC}">
              <c16:uniqueId val="{00000007-2348-42E5-98BC-FC9952B5A2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249</c:v>
                </c:pt>
                <c:pt idx="2">
                  <c:v>#N/A</c:v>
                </c:pt>
                <c:pt idx="3">
                  <c:v>#N/A</c:v>
                </c:pt>
                <c:pt idx="4">
                  <c:v>290</c:v>
                </c:pt>
                <c:pt idx="5">
                  <c:v>#N/A</c:v>
                </c:pt>
                <c:pt idx="6">
                  <c:v>#N/A</c:v>
                </c:pt>
                <c:pt idx="7">
                  <c:v>319</c:v>
                </c:pt>
                <c:pt idx="8">
                  <c:v>#N/A</c:v>
                </c:pt>
                <c:pt idx="9">
                  <c:v>#N/A</c:v>
                </c:pt>
                <c:pt idx="10">
                  <c:v>322</c:v>
                </c:pt>
                <c:pt idx="11">
                  <c:v>#N/A</c:v>
                </c:pt>
                <c:pt idx="12">
                  <c:v>#N/A</c:v>
                </c:pt>
                <c:pt idx="13">
                  <c:v>348</c:v>
                </c:pt>
                <c:pt idx="14">
                  <c:v>#N/A</c:v>
                </c:pt>
              </c:numCache>
            </c:numRef>
          </c:val>
          <c:smooth val="0"/>
          <c:extLst>
            <c:ext xmlns:c16="http://schemas.microsoft.com/office/drawing/2014/chart" uri="{C3380CC4-5D6E-409C-BE32-E72D297353CC}">
              <c16:uniqueId val="{00000008-2348-42E5-98BC-FC9952B5A2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5850</c:v>
                </c:pt>
                <c:pt idx="5">
                  <c:v>5980</c:v>
                </c:pt>
                <c:pt idx="8">
                  <c:v>5988</c:v>
                </c:pt>
                <c:pt idx="11">
                  <c:v>5854</c:v>
                </c:pt>
                <c:pt idx="14">
                  <c:v>5751</c:v>
                </c:pt>
              </c:numCache>
            </c:numRef>
          </c:val>
          <c:extLst>
            <c:ext xmlns:c16="http://schemas.microsoft.com/office/drawing/2014/chart" uri="{C3380CC4-5D6E-409C-BE32-E72D297353CC}">
              <c16:uniqueId val="{00000000-D27B-4AEF-9D50-F7340564AD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885</c:v>
                </c:pt>
                <c:pt idx="5">
                  <c:v>808</c:v>
                </c:pt>
                <c:pt idx="8">
                  <c:v>864</c:v>
                </c:pt>
                <c:pt idx="11">
                  <c:v>953</c:v>
                </c:pt>
                <c:pt idx="14">
                  <c:v>1047</c:v>
                </c:pt>
              </c:numCache>
            </c:numRef>
          </c:val>
          <c:extLst>
            <c:ext xmlns:c16="http://schemas.microsoft.com/office/drawing/2014/chart" uri="{C3380CC4-5D6E-409C-BE32-E72D297353CC}">
              <c16:uniqueId val="{00000001-D27B-4AEF-9D50-F7340564AD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4624</c:v>
                </c:pt>
                <c:pt idx="5">
                  <c:v>4858</c:v>
                </c:pt>
                <c:pt idx="8">
                  <c:v>4663</c:v>
                </c:pt>
                <c:pt idx="11">
                  <c:v>4674</c:v>
                </c:pt>
                <c:pt idx="14">
                  <c:v>4489</c:v>
                </c:pt>
              </c:numCache>
            </c:numRef>
          </c:val>
          <c:extLst>
            <c:ext xmlns:c16="http://schemas.microsoft.com/office/drawing/2014/chart" uri="{C3380CC4-5D6E-409C-BE32-E72D297353CC}">
              <c16:uniqueId val="{00000002-D27B-4AEF-9D50-F7340564AD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7B-4AEF-9D50-F7340564AD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7B-4AEF-9D50-F7340564AD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7B-4AEF-9D50-F7340564AD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1181</c:v>
                </c:pt>
                <c:pt idx="3">
                  <c:v>1154</c:v>
                </c:pt>
                <c:pt idx="6">
                  <c:v>1140</c:v>
                </c:pt>
                <c:pt idx="9">
                  <c:v>1082</c:v>
                </c:pt>
                <c:pt idx="12">
                  <c:v>1066</c:v>
                </c:pt>
              </c:numCache>
            </c:numRef>
          </c:val>
          <c:extLst>
            <c:ext xmlns:c16="http://schemas.microsoft.com/office/drawing/2014/chart" uri="{C3380CC4-5D6E-409C-BE32-E72D297353CC}">
              <c16:uniqueId val="{00000006-D27B-4AEF-9D50-F7340564AD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61</c:v>
                </c:pt>
                <c:pt idx="6">
                  <c:v>52</c:v>
                </c:pt>
                <c:pt idx="9">
                  <c:v>42</c:v>
                </c:pt>
                <c:pt idx="12">
                  <c:v>32</c:v>
                </c:pt>
              </c:numCache>
            </c:numRef>
          </c:val>
          <c:extLst>
            <c:ext xmlns:c16="http://schemas.microsoft.com/office/drawing/2014/chart" uri="{C3380CC4-5D6E-409C-BE32-E72D297353CC}">
              <c16:uniqueId val="{00000007-D27B-4AEF-9D50-F7340564AD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896</c:v>
                </c:pt>
                <c:pt idx="3">
                  <c:v>791</c:v>
                </c:pt>
                <c:pt idx="6">
                  <c:v>807</c:v>
                </c:pt>
                <c:pt idx="9">
                  <c:v>861</c:v>
                </c:pt>
                <c:pt idx="12">
                  <c:v>945</c:v>
                </c:pt>
              </c:numCache>
            </c:numRef>
          </c:val>
          <c:extLst>
            <c:ext xmlns:c16="http://schemas.microsoft.com/office/drawing/2014/chart" uri="{C3380CC4-5D6E-409C-BE32-E72D297353CC}">
              <c16:uniqueId val="{00000008-D27B-4AEF-9D50-F7340564AD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89</c:v>
                </c:pt>
                <c:pt idx="3">
                  <c:v>63</c:v>
                </c:pt>
                <c:pt idx="6">
                  <c:v>35</c:v>
                </c:pt>
                <c:pt idx="9">
                  <c:v>18</c:v>
                </c:pt>
                <c:pt idx="12">
                  <c:v>6</c:v>
                </c:pt>
              </c:numCache>
            </c:numRef>
          </c:val>
          <c:extLst>
            <c:ext xmlns:c16="http://schemas.microsoft.com/office/drawing/2014/chart" uri="{C3380CC4-5D6E-409C-BE32-E72D297353CC}">
              <c16:uniqueId val="{00000009-D27B-4AEF-9D50-F7340564AD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8547</c:v>
                </c:pt>
                <c:pt idx="3">
                  <c:v>8652</c:v>
                </c:pt>
                <c:pt idx="6">
                  <c:v>8592</c:v>
                </c:pt>
                <c:pt idx="9">
                  <c:v>8518</c:v>
                </c:pt>
                <c:pt idx="12">
                  <c:v>8613</c:v>
                </c:pt>
              </c:numCache>
            </c:numRef>
          </c:val>
          <c:extLst>
            <c:ext xmlns:c16="http://schemas.microsoft.com/office/drawing/2014/chart" uri="{C3380CC4-5D6E-409C-BE32-E72D297353CC}">
              <c16:uniqueId val="{0000000A-D27B-4AEF-9D50-F7340564AD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7B-4AEF-9D50-F7340564AD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1675</c:v>
                </c:pt>
                <c:pt idx="1">
                  <c:v>1607</c:v>
                </c:pt>
                <c:pt idx="2">
                  <c:v>1358</c:v>
                </c:pt>
              </c:numCache>
            </c:numRef>
          </c:val>
          <c:extLst>
            <c:ext xmlns:c16="http://schemas.microsoft.com/office/drawing/2014/chart" uri="{C3380CC4-5D6E-409C-BE32-E72D297353CC}">
              <c16:uniqueId val="{00000000-435C-4E2D-911C-6A2CE17E6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341</c:v>
                </c:pt>
                <c:pt idx="1">
                  <c:v>342</c:v>
                </c:pt>
                <c:pt idx="2">
                  <c:v>271</c:v>
                </c:pt>
              </c:numCache>
            </c:numRef>
          </c:val>
          <c:extLst>
            <c:ext xmlns:c16="http://schemas.microsoft.com/office/drawing/2014/chart" uri="{C3380CC4-5D6E-409C-BE32-E72D297353CC}">
              <c16:uniqueId val="{00000001-435C-4E2D-911C-6A2CE17E6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2630</c:v>
                </c:pt>
                <c:pt idx="1">
                  <c:v>2706</c:v>
                </c:pt>
                <c:pt idx="2">
                  <c:v>2804</c:v>
                </c:pt>
              </c:numCache>
            </c:numRef>
          </c:val>
          <c:extLst>
            <c:ext xmlns:c16="http://schemas.microsoft.com/office/drawing/2014/chart" uri="{C3380CC4-5D6E-409C-BE32-E72D297353CC}">
              <c16:uniqueId val="{00000002-435C-4E2D-911C-6A2CE17E67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{DDF28448-E00C-418A-94B7-7624A9D5586D}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C5F-40AE-BBB6-08EA5FD133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{8A03CD2D-D2A6-47B1-886D-CFCC1A63B1C6}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5F-40AE-BBB6-08EA5FD133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{5B60A220-D234-4D5E-AE65-0AF806A1DD4E}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5F-40AE-BBB6-08EA5FD133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{828B5F84-7BB5-4A44-AAC9-3EE5DF42103D}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5F-40AE-BBB6-08EA5FD133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{3D1FF2B0-6D7B-4B40-9213-856FB1EB1D9B}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5F-40AE-BBB6-08EA5FD133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{C5B79D55-E9FC-414F-95D2-429F945861D2}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C5F-40AE-BBB6-08EA5FD133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{247A5EE9-83D5-4A70-88DA-CD2012680ED2}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C5F-40AE-BBB6-08EA5FD133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{C5C3FC9E-2806-4752-95DA-EEFF878C66EB}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C5F-40AE-BBB6-08EA5FD133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{B73BC508-CF3C-4B0F-A449-D5B35E0C61BF}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C5F-40AE-BBB6-08EA5FD133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42.5</c:v>
                </c:pt>
                <c:pt idx="8">
                  <c:v>48</c:v>
                </c:pt>
                <c:pt idx="16">
                  <c:v>50.4</c:v>
                </c:pt>
                <c:pt idx="24">
                  <c:v>38</c:v>
                </c:pt>
                <c:pt idx="32">
                  <c:v>38.700000000000003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5F-40AE-BBB6-08EA5FD133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{22D62773-4B30-4C2C-A492-97E84C2358F5}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C5F-40AE-BBB6-08EA5FD133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{84807107-D968-40C8-95BB-98A8A11787DA}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5F-40AE-BBB6-08EA5FD133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{C5FDEE67-D0E0-4290-BDC9-D4E2C47090E5}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5F-40AE-BBB6-08EA5FD133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{E6F08777-F6B4-4AF7-BDEB-CBC0F91E1D89}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5F-40AE-BBB6-08EA5FD133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{F4BB6A3E-ECDA-4781-BBB0-FCE684420DCF}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5F-40AE-BBB6-08EA5FD133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{2752232F-07F6-4EEF-B1D3-AE104C2F5192}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C5F-40AE-BBB6-08EA5FD133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{2295E5C4-F9E3-4D8C-9958-7923BCDE2FB2}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C5F-40AE-BBB6-08EA5FD133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{946EA857-C2B1-4FA0-914E-84C3283D5F39}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C5F-40AE-BBB6-08EA5FD133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{806D2609-ECFB-4E33-B8DE-AB69383E0FC0}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C5F-40AE-BBB6-08EA5FD133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5F-40AE-BBB6-08EA5FD13338}"/>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{7EE2C35B-61FC-4809-B930-A4B9D9BA8E48}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168-4F24-B789-6286AEE993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{AE5E391F-22D0-4A9B-BB1A-2C55C20A8C3C}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68-4F24-B789-6286AEE993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{E479E354-D4A9-4512-9618-BBA81B4E3816}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68-4F24-B789-6286AEE993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{18C733F7-E662-4C92-BEC2-1293CC1B4AD5}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68-4F24-B789-6286AEE993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{2600F251-64E7-477A-A016-DAC68D6BD421}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68-4F24-B789-6286AEE993B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{53CBD07B-A4F2-44CD-82A4-BCC1145A2292}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168-4F24-B789-6286AEE993B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{911D971F-E84A-47F0-A31B-54B2B38BA9C3}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168-4F24-B789-6286AEE993B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{99F12AC2-EDB6-4418-8DB2-AD37A35130D8}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168-4F24-B789-6286AEE993B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{E0DE0A1F-72EE-4B23-89E3-757EFCC1AC96}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168-4F24-B789-6286AEE993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8.5</c:v>
                </c:pt>
                <c:pt idx="16">
                  <c:v>9.8000000000000007</c:v>
                </c:pt>
                <c:pt idx="24">
                  <c:v>10.9</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68-4F24-B789-6286AEE993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{89A8A8C1-52E0-42BF-926C-DD437C9E10F5}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168-4F24-B789-6286AEE993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{348D290B-9462-4CED-AEB3-BEAD4FDF90F8}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68-4F24-B789-6286AEE993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{F57A3EB2-ECC3-46E9-AD91-11E4A9B91460}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68-4F24-B789-6286AEE993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{B0092A26-7464-4E82-ABC6-B684E3191226}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68-4F24-B789-6286AEE993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{7CE3F4E2-15F2-4020-AC83-3B99CF2C72CA}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68-4F24-B789-6286AEE993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{582C1C8C-9899-4A45-9B00-A82CBF34F213}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168-4F24-B789-6286AEE993B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{E44EF7BB-6B19-4225-8344-2D8B5045E842}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168-4F24-B789-6286AEE993B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{5F062435-1727-4383-BC75-B01CCEC8419B}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168-4F24-B789-6286AEE993B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{B2A04849-81DB-4564-8141-8FAB26156F6F}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168-4F24-B789-6286AEE993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68-4F24-B789-6286AEE993B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公共施設の老朽化に伴う建替えにより、公債費が増えており、今後も実質公債費比率が増加すると考えている。緊急度・住民ニーズを的確に把握した事業を選択し、地方債の新規発行の抑制に努めていく。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満期一括償還地方債の利用はしていない。</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将来負担額の減少については、公共施設整備基金等への積立により充当可能基金の増加が主な要因である。今後も後世への負担を少しでも軽減するよう行財政改革に取り組み、財政の健全化を図る。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北海道蘭越町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年度当初予算の段階で</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千万円程度取り崩すこととしていたが、繰越金の確定や普通交付税の確定により、</a:t>
          </a:r>
          <a:r>
            <a:rPr kumimoji="1" lang="ja-JP" altLang="en-US" sz="1100">
              <a:solidFill>
                <a:schemeClr val="dk1"/>
              </a:solidFill>
              <a:effectLst/>
              <a:latin typeface="+mn-lt"/>
              <a:ea typeface="+mn-ea"/>
              <a:cs typeface="+mn-cs"/>
            </a:rPr>
            <a:t>２億５千万円</a:t>
          </a:r>
          <a:r>
            <a:rPr kumimoji="1" lang="ja-JP" altLang="ja-JP" sz="1100">
              <a:solidFill>
                <a:schemeClr val="dk1"/>
              </a:solidFill>
              <a:effectLst/>
              <a:latin typeface="+mn-lt"/>
              <a:ea typeface="+mn-ea"/>
              <a:cs typeface="+mn-cs"/>
            </a:rPr>
            <a:t>程度の額を積み立てており、基金全体としては、微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基金全体の額（４０億円規模）を維持できるよう努める。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公共施設整備基金が一番多いが、これは老朽化した公共施設の建替えに備えて積み立てている。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公共施設の老朽化による建替等で</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に１億円を取り崩したが、繰越金の確定や普通交付税の確定により２億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千万円を積み立てた。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公共施設の建替及び整備の際に、公共施設整備基金を財源とする。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には財源不足のため、</a:t>
          </a:r>
          <a:r>
            <a:rPr kumimoji="1" lang="ja-JP" altLang="en-US" sz="1100">
              <a:solidFill>
                <a:schemeClr val="dk1"/>
              </a:solidFill>
              <a:effectLst/>
              <a:latin typeface="+mn-lt"/>
              <a:ea typeface="+mn-ea"/>
              <a:cs typeface="+mn-cs"/>
            </a:rPr>
            <a:t>２億５</a:t>
          </a:r>
          <a:r>
            <a:rPr kumimoji="1" lang="ja-JP" altLang="ja-JP" sz="1100">
              <a:solidFill>
                <a:schemeClr val="dk1"/>
              </a:solidFill>
              <a:effectLst/>
              <a:latin typeface="+mn-lt"/>
              <a:ea typeface="+mn-ea"/>
              <a:cs typeface="+mn-cs"/>
            </a:rPr>
            <a:t>千万円を取り崩している。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今後も財源が不足するときに取崩し、余裕があるときは積み立てることで財源を調整し、計画的な財政運営を行う。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毎年一定額を積立てている。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繰上償還をする際の財源とする。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類似団体平均よりも下回っているが、今後施設の老朽化対策が必要である。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xdr:cNvSpPr txBox="1"/>
      </xdr:nvSpPr>
      <xdr:spPr>
        <a:xfrm>
          <a:off x="4813300" y="532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78286</xdr:rowOff>
    </xdr:from>
    <xdr:to>
      <xdr:col>23</xdr:col>
      <xdr:colOff>136525</xdr:colOff>
      <xdr:row>28</xdr:row>
      <xdr:rowOff>8436</xdr:rowOff>
    </xdr:to>
    <xdr:sp macro="" textlink="">
      <xdr:nvSpPr>
        <xdr:cNvPr id="93" name="楕円 92"/>
        <xdr:cNvSpPr/>
      </xdr:nvSpPr>
      <xdr:spPr>
        <a:xfrm>
          <a:off x="4711700" y="47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101163</xdr:rowOff>
    </xdr:from>
    <xdr:ext cx="405111" cy="259045"/>
    <xdr:sp macro="" textlink="">
      <xdr:nvSpPr>
        <xdr:cNvPr id="94" name="有形固定資産減価償却率該当値テキスト"/>
        <xdr:cNvSpPr txBox="1"/>
      </xdr:nvSpPr>
      <xdr:spPr>
        <a:xfrm>
          <a:off x="4813300" y="455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56697</xdr:rowOff>
    </xdr:from>
    <xdr:to>
      <xdr:col>19</xdr:col>
      <xdr:colOff>187325</xdr:colOff>
      <xdr:row>27</xdr:row>
      <xdr:rowOff>158297</xdr:rowOff>
    </xdr:to>
    <xdr:sp macro="" textlink="">
      <xdr:nvSpPr>
        <xdr:cNvPr id="95" name="楕円 94"/>
        <xdr:cNvSpPr/>
      </xdr:nvSpPr>
      <xdr:spPr>
        <a:xfrm>
          <a:off x="4000500" y="46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107497</xdr:rowOff>
    </xdr:from>
    <xdr:to>
      <xdr:col>23</xdr:col>
      <xdr:colOff>85725</xdr:colOff>
      <xdr:row>27</xdr:row>
      <xdr:rowOff>129086</xdr:rowOff>
    </xdr:to>
    <xdr:cxnSp macro="">
      <xdr:nvCxnSpPr>
        <xdr:cNvPr id="96" name="直線コネクタ 95"/>
        <xdr:cNvCxnSpPr/>
      </xdr:nvCxnSpPr>
      <xdr:spPr>
        <a:xfrm>
          <a:off x="4051300" y="4736647"/>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7" name="楕円 96"/>
        <xdr:cNvSpPr/>
      </xdr:nvSpPr>
      <xdr:spPr>
        <a:xfrm>
          <a:off x="3238500" y="5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107497</xdr:rowOff>
    </xdr:from>
    <xdr:to>
      <xdr:col>19</xdr:col>
      <xdr:colOff>136525</xdr:colOff>
      <xdr:row>29</xdr:row>
      <xdr:rowOff>147048</xdr:rowOff>
    </xdr:to>
    <xdr:cxnSp macro="">
      <xdr:nvCxnSpPr>
        <xdr:cNvPr id="98" name="直線コネクタ 97"/>
        <xdr:cNvCxnSpPr/>
      </xdr:nvCxnSpPr>
      <xdr:spPr>
        <a:xfrm flipV="1">
          <a:off x="3289300" y="4736647"/>
          <a:ext cx="762000" cy="38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9" name="楕円 98"/>
        <xdr:cNvSpPr/>
      </xdr:nvSpPr>
      <xdr:spPr>
        <a:xfrm>
          <a:off x="2476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147048</xdr:rowOff>
    </xdr:to>
    <xdr:cxnSp macro="">
      <xdr:nvCxnSpPr>
        <xdr:cNvPr id="100" name="直線コネクタ 99"/>
        <xdr:cNvCxnSpPr/>
      </xdr:nvCxnSpPr>
      <xdr:spPr>
        <a:xfrm>
          <a:off x="2527300" y="5045075"/>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24039</xdr:rowOff>
    </xdr:from>
    <xdr:to>
      <xdr:col>7</xdr:col>
      <xdr:colOff>187325</xdr:colOff>
      <xdr:row>28</xdr:row>
      <xdr:rowOff>125639</xdr:rowOff>
    </xdr:to>
    <xdr:sp macro="" textlink="">
      <xdr:nvSpPr>
        <xdr:cNvPr id="101" name="楕円 100"/>
        <xdr:cNvSpPr/>
      </xdr:nvSpPr>
      <xdr:spPr>
        <a:xfrm>
          <a:off x="1714500" y="48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74839</xdr:rowOff>
    </xdr:from>
    <xdr:to>
      <xdr:col>11</xdr:col>
      <xdr:colOff>136525</xdr:colOff>
      <xdr:row>29</xdr:row>
      <xdr:rowOff>73025</xdr:rowOff>
    </xdr:to>
    <xdr:cxnSp macro="">
      <xdr:nvCxnSpPr>
        <xdr:cNvPr id="102" name="直線コネクタ 101"/>
        <xdr:cNvCxnSpPr/>
      </xdr:nvCxnSpPr>
      <xdr:spPr>
        <a:xfrm>
          <a:off x="1765300" y="4875439"/>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xdr:cNvSpPr txBox="1"/>
      </xdr:nvSpPr>
      <xdr:spPr>
        <a:xfrm>
          <a:off x="3086744" y="538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xdr:cNvSpPr txBox="1"/>
      </xdr:nvSpPr>
      <xdr:spPr>
        <a:xfrm>
          <a:off x="2324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xdr:cNvSpPr txBox="1"/>
      </xdr:nvSpPr>
      <xdr:spPr>
        <a:xfrm>
          <a:off x="1562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3374</xdr:rowOff>
    </xdr:from>
    <xdr:ext cx="405111" cy="259045"/>
    <xdr:sp macro="" textlink="">
      <xdr:nvSpPr>
        <xdr:cNvPr id="107" name="n_1mainValue有形固定資産減価償却率"/>
        <xdr:cNvSpPr txBox="1"/>
      </xdr:nvSpPr>
      <xdr:spPr>
        <a:xfrm>
          <a:off x="3836044" y="446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8" name="n_2mainValue有形固定資産減価償却率"/>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9" name="n_3mainValue有形固定資産減価償却率"/>
        <xdr:cNvSpPr txBox="1"/>
      </xdr:nvSpPr>
      <xdr:spPr>
        <a:xfrm>
          <a:off x="2324744" y="47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142166</xdr:rowOff>
    </xdr:from>
    <xdr:ext cx="405111" cy="259045"/>
    <xdr:sp macro="" textlink="">
      <xdr:nvSpPr>
        <xdr:cNvPr id="110" name="n_4mainValue有形固定資産減価償却率"/>
        <xdr:cNvSpPr txBox="1"/>
      </xdr:nvSpPr>
      <xdr:spPr>
        <a:xfrm>
          <a:off x="1562744" y="459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類似団体平均を上回っており、債務が比較的多いと言える。過疎対策事業債などの交付税参入率の高い起債に限定して借り入れるなどの対策が必要である。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xdr:cNvSpPr txBox="1"/>
      </xdr:nvSpPr>
      <xdr:spPr>
        <a:xfrm>
          <a:off x="14846300"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1715</xdr:rowOff>
    </xdr:from>
    <xdr:to>
      <xdr:col>76</xdr:col>
      <xdr:colOff>73025</xdr:colOff>
      <xdr:row>29</xdr:row>
      <xdr:rowOff>103315</xdr:rowOff>
    </xdr:to>
    <xdr:sp macro="" textlink="">
      <xdr:nvSpPr>
        <xdr:cNvPr id="157" name="楕円 156"/>
        <xdr:cNvSpPr/>
      </xdr:nvSpPr>
      <xdr:spPr>
        <a:xfrm>
          <a:off x="14744700" y="49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151592</xdr:rowOff>
    </xdr:from>
    <xdr:ext cx="469744" cy="259045"/>
    <xdr:sp macro="" textlink="">
      <xdr:nvSpPr>
        <xdr:cNvPr id="158" name="債務償還比率該当値テキスト"/>
        <xdr:cNvSpPr txBox="1"/>
      </xdr:nvSpPr>
      <xdr:spPr>
        <a:xfrm>
          <a:off x="14846300" y="495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155122</xdr:rowOff>
    </xdr:from>
    <xdr:to>
      <xdr:col>72</xdr:col>
      <xdr:colOff>123825</xdr:colOff>
      <xdr:row>29</xdr:row>
      <xdr:rowOff>85272</xdr:rowOff>
    </xdr:to>
    <xdr:sp macro="" textlink="">
      <xdr:nvSpPr>
        <xdr:cNvPr id="159" name="楕円 158"/>
        <xdr:cNvSpPr/>
      </xdr:nvSpPr>
      <xdr:spPr>
        <a:xfrm>
          <a:off x="14033500" y="49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34472</xdr:rowOff>
    </xdr:from>
    <xdr:to>
      <xdr:col>76</xdr:col>
      <xdr:colOff>22225</xdr:colOff>
      <xdr:row>29</xdr:row>
      <xdr:rowOff>52515</xdr:rowOff>
    </xdr:to>
    <xdr:cxnSp macro="">
      <xdr:nvCxnSpPr>
        <xdr:cNvPr id="160" name="直線コネクタ 159"/>
        <xdr:cNvCxnSpPr/>
      </xdr:nvCxnSpPr>
      <xdr:spPr>
        <a:xfrm>
          <a:off x="14084300" y="5006522"/>
          <a:ext cx="711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171005</xdr:rowOff>
    </xdr:from>
    <xdr:to>
      <xdr:col>68</xdr:col>
      <xdr:colOff>123825</xdr:colOff>
      <xdr:row>29</xdr:row>
      <xdr:rowOff>101155</xdr:rowOff>
    </xdr:to>
    <xdr:sp macro="" textlink="">
      <xdr:nvSpPr>
        <xdr:cNvPr id="161" name="楕円 160"/>
        <xdr:cNvSpPr/>
      </xdr:nvSpPr>
      <xdr:spPr>
        <a:xfrm>
          <a:off x="13271500" y="4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34472</xdr:rowOff>
    </xdr:from>
    <xdr:to>
      <xdr:col>72</xdr:col>
      <xdr:colOff>73025</xdr:colOff>
      <xdr:row>29</xdr:row>
      <xdr:rowOff>50355</xdr:rowOff>
    </xdr:to>
    <xdr:cxnSp macro="">
      <xdr:nvCxnSpPr>
        <xdr:cNvPr id="162" name="直線コネクタ 161"/>
        <xdr:cNvCxnSpPr/>
      </xdr:nvCxnSpPr>
      <xdr:spPr>
        <a:xfrm flipV="1">
          <a:off x="13322300" y="5006522"/>
          <a:ext cx="762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147719</xdr:rowOff>
    </xdr:from>
    <xdr:to>
      <xdr:col>64</xdr:col>
      <xdr:colOff>123825</xdr:colOff>
      <xdr:row>29</xdr:row>
      <xdr:rowOff>77869</xdr:rowOff>
    </xdr:to>
    <xdr:sp macro="" textlink="">
      <xdr:nvSpPr>
        <xdr:cNvPr id="163" name="楕円 162"/>
        <xdr:cNvSpPr/>
      </xdr:nvSpPr>
      <xdr:spPr>
        <a:xfrm>
          <a:off x="12509500" y="49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27069</xdr:rowOff>
    </xdr:from>
    <xdr:to>
      <xdr:col>68</xdr:col>
      <xdr:colOff>73025</xdr:colOff>
      <xdr:row>29</xdr:row>
      <xdr:rowOff>50355</xdr:rowOff>
    </xdr:to>
    <xdr:cxnSp macro="">
      <xdr:nvCxnSpPr>
        <xdr:cNvPr id="164" name="直線コネクタ 163"/>
        <xdr:cNvCxnSpPr/>
      </xdr:nvCxnSpPr>
      <xdr:spPr>
        <a:xfrm>
          <a:off x="12560300" y="4999119"/>
          <a:ext cx="762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147257</xdr:rowOff>
    </xdr:from>
    <xdr:to>
      <xdr:col>60</xdr:col>
      <xdr:colOff>123825</xdr:colOff>
      <xdr:row>29</xdr:row>
      <xdr:rowOff>77407</xdr:rowOff>
    </xdr:to>
    <xdr:sp macro="" textlink="">
      <xdr:nvSpPr>
        <xdr:cNvPr id="165" name="楕円 164"/>
        <xdr:cNvSpPr/>
      </xdr:nvSpPr>
      <xdr:spPr>
        <a:xfrm>
          <a:off x="11747500" y="49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26607</xdr:rowOff>
    </xdr:from>
    <xdr:to>
      <xdr:col>64</xdr:col>
      <xdr:colOff>73025</xdr:colOff>
      <xdr:row>29</xdr:row>
      <xdr:rowOff>27069</xdr:rowOff>
    </xdr:to>
    <xdr:cxnSp macro="">
      <xdr:nvCxnSpPr>
        <xdr:cNvPr id="166" name="直線コネクタ 165"/>
        <xdr:cNvCxnSpPr/>
      </xdr:nvCxnSpPr>
      <xdr:spPr>
        <a:xfrm>
          <a:off x="11798300" y="4998657"/>
          <a:ext cx="762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76399</xdr:rowOff>
    </xdr:from>
    <xdr:ext cx="469744" cy="259045"/>
    <xdr:sp macro="" textlink="">
      <xdr:nvSpPr>
        <xdr:cNvPr id="171" name="n_1mainValue債務償還比率"/>
        <xdr:cNvSpPr txBox="1"/>
      </xdr:nvSpPr>
      <xdr:spPr>
        <a:xfrm>
          <a:off x="13836727"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92282</xdr:rowOff>
    </xdr:from>
    <xdr:ext cx="469744" cy="259045"/>
    <xdr:sp macro="" textlink="">
      <xdr:nvSpPr>
        <xdr:cNvPr id="172" name="n_2mainValue債務償還比率"/>
        <xdr:cNvSpPr txBox="1"/>
      </xdr:nvSpPr>
      <xdr:spPr>
        <a:xfrm>
          <a:off x="13087427" y="506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68996</xdr:rowOff>
    </xdr:from>
    <xdr:ext cx="469744" cy="259045"/>
    <xdr:sp macro="" textlink="">
      <xdr:nvSpPr>
        <xdr:cNvPr id="173" name="n_3mainValue債務償還比率"/>
        <xdr:cNvSpPr txBox="1"/>
      </xdr:nvSpPr>
      <xdr:spPr>
        <a:xfrm>
          <a:off x="12325427" y="50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68534</xdr:rowOff>
    </xdr:from>
    <xdr:ext cx="469744" cy="259045"/>
    <xdr:sp macro="" textlink="">
      <xdr:nvSpPr>
        <xdr:cNvPr id="174" name="n_4mainValue債務償還比率"/>
        <xdr:cNvSpPr txBox="1"/>
      </xdr:nvSpPr>
      <xdr:spPr>
        <a:xfrm>
          <a:off x="11563427" y="504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41746</xdr:rowOff>
    </xdr:from>
    <xdr:ext cx="405111" cy="259045"/>
    <xdr:sp macro="" textlink="">
      <xdr:nvSpPr>
        <xdr:cNvPr id="75" name="【道路】&#10;有形固定資産減価償却率該当値テキスト"/>
        <xdr:cNvSpPr txBox="1"/>
      </xdr:nvSpPr>
      <xdr:spPr>
        <a:xfrm>
          <a:off x="4673600" y="638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69669</xdr:rowOff>
    </xdr:to>
    <xdr:cxnSp macro="">
      <xdr:nvCxnSpPr>
        <xdr:cNvPr id="77" name="直線コネクタ 76"/>
        <xdr:cNvCxnSpPr/>
      </xdr:nvCxnSpPr>
      <xdr:spPr>
        <a:xfrm>
          <a:off x="3797300" y="65537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38644</xdr:rowOff>
    </xdr:to>
    <xdr:cxnSp macro="">
      <xdr:nvCxnSpPr>
        <xdr:cNvPr id="79" name="直線コネクタ 78"/>
        <xdr:cNvCxnSpPr/>
      </xdr:nvCxnSpPr>
      <xdr:spPr>
        <a:xfrm>
          <a:off x="2908300" y="65406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38</xdr:row>
      <xdr:rowOff>25581</xdr:rowOff>
    </xdr:to>
    <xdr:cxnSp macro="">
      <xdr:nvCxnSpPr>
        <xdr:cNvPr id="81" name="直線コネクタ 80"/>
        <xdr:cNvCxnSpPr/>
      </xdr:nvCxnSpPr>
      <xdr:spPr>
        <a:xfrm>
          <a:off x="2019300" y="648026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84183</xdr:rowOff>
    </xdr:from>
    <xdr:to>
      <xdr:col>6</xdr:col>
      <xdr:colOff>38100</xdr:colOff>
      <xdr:row>38</xdr:row>
      <xdr:rowOff>14332</xdr:rowOff>
    </xdr:to>
    <xdr:sp macro="" textlink="">
      <xdr:nvSpPr>
        <xdr:cNvPr id="82" name="楕円 81"/>
        <xdr:cNvSpPr/>
      </xdr:nvSpPr>
      <xdr:spPr>
        <a:xfrm>
          <a:off x="1079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134983</xdr:rowOff>
    </xdr:from>
    <xdr:to>
      <xdr:col>10</xdr:col>
      <xdr:colOff>114300</xdr:colOff>
      <xdr:row>37</xdr:row>
      <xdr:rowOff>136616</xdr:rowOff>
    </xdr:to>
    <xdr:cxnSp macro="">
      <xdr:nvCxnSpPr>
        <xdr:cNvPr id="83" name="直線コネクタ 82"/>
        <xdr:cNvCxnSpPr/>
      </xdr:nvCxnSpPr>
      <xdr:spPr>
        <a:xfrm>
          <a:off x="1130300" y="64786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105971</xdr:rowOff>
    </xdr:from>
    <xdr:ext cx="405111" cy="259045"/>
    <xdr:sp macro="" textlink="">
      <xdr:nvSpPr>
        <xdr:cNvPr id="88" name="n_1mainValue【道路】&#10;有形固定資産減価償却率"/>
        <xdr:cNvSpPr txBox="1"/>
      </xdr:nvSpPr>
      <xdr:spPr>
        <a:xfrm>
          <a:off x="3582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92908</xdr:rowOff>
    </xdr:from>
    <xdr:ext cx="405111" cy="259045"/>
    <xdr:sp macro="" textlink="">
      <xdr:nvSpPr>
        <xdr:cNvPr id="89" name="n_2mainValue【道路】&#10;有形固定資産減価償却率"/>
        <xdr:cNvSpPr txBox="1"/>
      </xdr:nvSpPr>
      <xdr:spPr>
        <a:xfrm>
          <a:off x="2705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90" name="n_3mainValue【道路】&#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30860</xdr:rowOff>
    </xdr:from>
    <xdr:ext cx="405111" cy="259045"/>
    <xdr:sp macro="" textlink="">
      <xdr:nvSpPr>
        <xdr:cNvPr id="91" name="n_4mainValue【道路】&#10;有形固定資産減価償却率"/>
        <xdr:cNvSpPr txBox="1"/>
      </xdr:nvSpPr>
      <xdr:spPr>
        <a:xfrm>
          <a:off x="927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122984</xdr:rowOff>
    </xdr:from>
    <xdr:to>
      <xdr:col>55</xdr:col>
      <xdr:colOff>50800</xdr:colOff>
      <xdr:row>41</xdr:row>
      <xdr:rowOff>53134</xdr:rowOff>
    </xdr:to>
    <xdr:sp macro="" textlink="">
      <xdr:nvSpPr>
        <xdr:cNvPr id="131" name="楕円 130"/>
        <xdr:cNvSpPr/>
      </xdr:nvSpPr>
      <xdr:spPr>
        <a:xfrm>
          <a:off x="10426700" y="69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145861</xdr:rowOff>
    </xdr:from>
    <xdr:ext cx="599010" cy="259045"/>
    <xdr:sp macro="" textlink="">
      <xdr:nvSpPr>
        <xdr:cNvPr id="132" name="【道路】&#10;一人当たり延長該当値テキスト"/>
        <xdr:cNvSpPr txBox="1"/>
      </xdr:nvSpPr>
      <xdr:spPr>
        <a:xfrm>
          <a:off x="10515600" y="683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133608</xdr:rowOff>
    </xdr:from>
    <xdr:to>
      <xdr:col>50</xdr:col>
      <xdr:colOff>165100</xdr:colOff>
      <xdr:row>41</xdr:row>
      <xdr:rowOff>63758</xdr:rowOff>
    </xdr:to>
    <xdr:sp macro="" textlink="">
      <xdr:nvSpPr>
        <xdr:cNvPr id="133" name="楕円 132"/>
        <xdr:cNvSpPr/>
      </xdr:nvSpPr>
      <xdr:spPr>
        <a:xfrm>
          <a:off x="9588500" y="69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2334</xdr:rowOff>
    </xdr:from>
    <xdr:to>
      <xdr:col>55</xdr:col>
      <xdr:colOff>0</xdr:colOff>
      <xdr:row>41</xdr:row>
      <xdr:rowOff>12958</xdr:rowOff>
    </xdr:to>
    <xdr:cxnSp macro="">
      <xdr:nvCxnSpPr>
        <xdr:cNvPr id="134" name="直線コネクタ 133"/>
        <xdr:cNvCxnSpPr/>
      </xdr:nvCxnSpPr>
      <xdr:spPr>
        <a:xfrm flipV="1">
          <a:off x="9639300" y="7031784"/>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135962</xdr:rowOff>
    </xdr:from>
    <xdr:to>
      <xdr:col>46</xdr:col>
      <xdr:colOff>38100</xdr:colOff>
      <xdr:row>41</xdr:row>
      <xdr:rowOff>66112</xdr:rowOff>
    </xdr:to>
    <xdr:sp macro="" textlink="">
      <xdr:nvSpPr>
        <xdr:cNvPr id="135" name="楕円 134"/>
        <xdr:cNvSpPr/>
      </xdr:nvSpPr>
      <xdr:spPr>
        <a:xfrm>
          <a:off x="8699500" y="69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12958</xdr:rowOff>
    </xdr:from>
    <xdr:to>
      <xdr:col>50</xdr:col>
      <xdr:colOff>114300</xdr:colOff>
      <xdr:row>41</xdr:row>
      <xdr:rowOff>15312</xdr:rowOff>
    </xdr:to>
    <xdr:cxnSp macro="">
      <xdr:nvCxnSpPr>
        <xdr:cNvPr id="136" name="直線コネクタ 135"/>
        <xdr:cNvCxnSpPr/>
      </xdr:nvCxnSpPr>
      <xdr:spPr>
        <a:xfrm flipV="1">
          <a:off x="8750300" y="7042408"/>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140612</xdr:rowOff>
    </xdr:from>
    <xdr:to>
      <xdr:col>41</xdr:col>
      <xdr:colOff>101600</xdr:colOff>
      <xdr:row>41</xdr:row>
      <xdr:rowOff>70762</xdr:rowOff>
    </xdr:to>
    <xdr:sp macro="" textlink="">
      <xdr:nvSpPr>
        <xdr:cNvPr id="137" name="楕円 136"/>
        <xdr:cNvSpPr/>
      </xdr:nvSpPr>
      <xdr:spPr>
        <a:xfrm>
          <a:off x="7810500" y="69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15312</xdr:rowOff>
    </xdr:from>
    <xdr:to>
      <xdr:col>45</xdr:col>
      <xdr:colOff>177800</xdr:colOff>
      <xdr:row>41</xdr:row>
      <xdr:rowOff>19962</xdr:rowOff>
    </xdr:to>
    <xdr:cxnSp macro="">
      <xdr:nvCxnSpPr>
        <xdr:cNvPr id="138" name="直線コネクタ 137"/>
        <xdr:cNvCxnSpPr/>
      </xdr:nvCxnSpPr>
      <xdr:spPr>
        <a:xfrm flipV="1">
          <a:off x="7861300" y="7044762"/>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142839</xdr:rowOff>
    </xdr:from>
    <xdr:to>
      <xdr:col>36</xdr:col>
      <xdr:colOff>165100</xdr:colOff>
      <xdr:row>41</xdr:row>
      <xdr:rowOff>72989</xdr:rowOff>
    </xdr:to>
    <xdr:sp macro="" textlink="">
      <xdr:nvSpPr>
        <xdr:cNvPr id="139" name="楕円 138"/>
        <xdr:cNvSpPr/>
      </xdr:nvSpPr>
      <xdr:spPr>
        <a:xfrm>
          <a:off x="6921500" y="7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19962</xdr:rowOff>
    </xdr:from>
    <xdr:to>
      <xdr:col>41</xdr:col>
      <xdr:colOff>50800</xdr:colOff>
      <xdr:row>41</xdr:row>
      <xdr:rowOff>22189</xdr:rowOff>
    </xdr:to>
    <xdr:cxnSp macro="">
      <xdr:nvCxnSpPr>
        <xdr:cNvPr id="140" name="直線コネクタ 139"/>
        <xdr:cNvCxnSpPr/>
      </xdr:nvCxnSpPr>
      <xdr:spPr>
        <a:xfrm flipV="1">
          <a:off x="6972300" y="704941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80285</xdr:rowOff>
    </xdr:from>
    <xdr:ext cx="599010" cy="259045"/>
    <xdr:sp macro="" textlink="">
      <xdr:nvSpPr>
        <xdr:cNvPr id="145" name="n_1mainValue【道路】&#10;一人当たり延長"/>
        <xdr:cNvSpPr txBox="1"/>
      </xdr:nvSpPr>
      <xdr:spPr>
        <a:xfrm>
          <a:off x="9327094" y="676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82639</xdr:rowOff>
    </xdr:from>
    <xdr:ext cx="599010" cy="259045"/>
    <xdr:sp macro="" textlink="">
      <xdr:nvSpPr>
        <xdr:cNvPr id="146" name="n_2mainValue【道路】&#10;一人当たり延長"/>
        <xdr:cNvSpPr txBox="1"/>
      </xdr:nvSpPr>
      <xdr:spPr>
        <a:xfrm>
          <a:off x="8450794" y="676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87289</xdr:rowOff>
    </xdr:from>
    <xdr:ext cx="534377" cy="259045"/>
    <xdr:sp macro="" textlink="">
      <xdr:nvSpPr>
        <xdr:cNvPr id="147" name="n_3mainValue【道路】&#10;一人当たり延長"/>
        <xdr:cNvSpPr txBox="1"/>
      </xdr:nvSpPr>
      <xdr:spPr>
        <a:xfrm>
          <a:off x="7594111" y="67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89516</xdr:rowOff>
    </xdr:from>
    <xdr:ext cx="534377" cy="259045"/>
    <xdr:sp macro="" textlink="">
      <xdr:nvSpPr>
        <xdr:cNvPr id="148" name="n_4mainValue【道路】&#10;一人当たり延長"/>
        <xdr:cNvSpPr txBox="1"/>
      </xdr:nvSpPr>
      <xdr:spPr>
        <a:xfrm>
          <a:off x="6705111" y="6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90" name="楕円 189"/>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91"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92" name="楕円 191"/>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58</xdr:row>
      <xdr:rowOff>150223</xdr:rowOff>
    </xdr:to>
    <xdr:cxnSp macro="">
      <xdr:nvCxnSpPr>
        <xdr:cNvPr id="193" name="直線コネクタ 192"/>
        <xdr:cNvCxnSpPr/>
      </xdr:nvCxnSpPr>
      <xdr:spPr>
        <a:xfrm>
          <a:off x="3797300" y="10094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94" name="楕円 193"/>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150223</xdr:rowOff>
    </xdr:to>
    <xdr:cxnSp macro="">
      <xdr:nvCxnSpPr>
        <xdr:cNvPr id="195" name="直線コネクタ 194"/>
        <xdr:cNvCxnSpPr/>
      </xdr:nvCxnSpPr>
      <xdr:spPr>
        <a:xfrm>
          <a:off x="2908300" y="1007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27577</xdr:rowOff>
    </xdr:from>
    <xdr:to>
      <xdr:col>10</xdr:col>
      <xdr:colOff>165100</xdr:colOff>
      <xdr:row>58</xdr:row>
      <xdr:rowOff>129177</xdr:rowOff>
    </xdr:to>
    <xdr:sp macro="" textlink="">
      <xdr:nvSpPr>
        <xdr:cNvPr id="196" name="楕円 195"/>
        <xdr:cNvSpPr/>
      </xdr:nvSpPr>
      <xdr:spPr>
        <a:xfrm>
          <a:off x="1968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78377</xdr:rowOff>
    </xdr:from>
    <xdr:to>
      <xdr:col>15</xdr:col>
      <xdr:colOff>50800</xdr:colOff>
      <xdr:row>58</xdr:row>
      <xdr:rowOff>127363</xdr:rowOff>
    </xdr:to>
    <xdr:cxnSp macro="">
      <xdr:nvCxnSpPr>
        <xdr:cNvPr id="197" name="直線コネクタ 196"/>
        <xdr:cNvCxnSpPr/>
      </xdr:nvCxnSpPr>
      <xdr:spPr>
        <a:xfrm>
          <a:off x="2019300" y="100224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27577</xdr:rowOff>
    </xdr:from>
    <xdr:to>
      <xdr:col>6</xdr:col>
      <xdr:colOff>38100</xdr:colOff>
      <xdr:row>58</xdr:row>
      <xdr:rowOff>129177</xdr:rowOff>
    </xdr:to>
    <xdr:sp macro="" textlink="">
      <xdr:nvSpPr>
        <xdr:cNvPr id="198" name="楕円 197"/>
        <xdr:cNvSpPr/>
      </xdr:nvSpPr>
      <xdr:spPr>
        <a:xfrm>
          <a:off x="1079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78377</xdr:rowOff>
    </xdr:from>
    <xdr:to>
      <xdr:col>10</xdr:col>
      <xdr:colOff>114300</xdr:colOff>
      <xdr:row>58</xdr:row>
      <xdr:rowOff>78377</xdr:rowOff>
    </xdr:to>
    <xdr:cxnSp macro="">
      <xdr:nvCxnSpPr>
        <xdr:cNvPr id="199" name="直線コネクタ 198"/>
        <xdr:cNvCxnSpPr/>
      </xdr:nvCxnSpPr>
      <xdr:spPr>
        <a:xfrm>
          <a:off x="1130300" y="10022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204" name="n_1main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205"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206" name="n_3mainValue【橋りょう・トンネル】&#10;有形固定資産減価償却率"/>
        <xdr:cNvSpPr txBox="1"/>
      </xdr:nvSpPr>
      <xdr:spPr>
        <a:xfrm>
          <a:off x="1816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145704</xdr:rowOff>
    </xdr:from>
    <xdr:ext cx="405111" cy="259045"/>
    <xdr:sp macro="" textlink="">
      <xdr:nvSpPr>
        <xdr:cNvPr id="207" name="n_4mainValue【橋りょう・トンネル】&#10;有形固定資産減価償却率"/>
        <xdr:cNvSpPr txBox="1"/>
      </xdr:nvSpPr>
      <xdr:spPr>
        <a:xfrm>
          <a:off x="927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103649</xdr:rowOff>
    </xdr:from>
    <xdr:to>
      <xdr:col>55</xdr:col>
      <xdr:colOff>50800</xdr:colOff>
      <xdr:row>64</xdr:row>
      <xdr:rowOff>33799</xdr:rowOff>
    </xdr:to>
    <xdr:sp macro="" textlink="">
      <xdr:nvSpPr>
        <xdr:cNvPr id="247" name="楕円 246"/>
        <xdr:cNvSpPr/>
      </xdr:nvSpPr>
      <xdr:spPr>
        <a:xfrm>
          <a:off x="10426700" y="109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76733</xdr:rowOff>
    </xdr:from>
    <xdr:ext cx="690189" cy="259045"/>
    <xdr:sp macro="" textlink="">
      <xdr:nvSpPr>
        <xdr:cNvPr id="248" name="【橋りょう・トンネル】&#10;一人当たり有形固定資産（償却資産）額該当値テキスト"/>
        <xdr:cNvSpPr txBox="1"/>
      </xdr:nvSpPr>
      <xdr:spPr>
        <a:xfrm>
          <a:off x="10515600" y="10878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108773</xdr:rowOff>
    </xdr:from>
    <xdr:to>
      <xdr:col>50</xdr:col>
      <xdr:colOff>165100</xdr:colOff>
      <xdr:row>64</xdr:row>
      <xdr:rowOff>38923</xdr:rowOff>
    </xdr:to>
    <xdr:sp macro="" textlink="">
      <xdr:nvSpPr>
        <xdr:cNvPr id="249" name="楕円 248"/>
        <xdr:cNvSpPr/>
      </xdr:nvSpPr>
      <xdr:spPr>
        <a:xfrm>
          <a:off x="9588500" y="109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154449</xdr:rowOff>
    </xdr:from>
    <xdr:to>
      <xdr:col>55</xdr:col>
      <xdr:colOff>0</xdr:colOff>
      <xdr:row>63</xdr:row>
      <xdr:rowOff>159573</xdr:rowOff>
    </xdr:to>
    <xdr:cxnSp macro="">
      <xdr:nvCxnSpPr>
        <xdr:cNvPr id="250" name="直線コネクタ 249"/>
        <xdr:cNvCxnSpPr/>
      </xdr:nvCxnSpPr>
      <xdr:spPr>
        <a:xfrm flipV="1">
          <a:off x="9639300" y="10955799"/>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110292</xdr:rowOff>
    </xdr:from>
    <xdr:to>
      <xdr:col>46</xdr:col>
      <xdr:colOff>38100</xdr:colOff>
      <xdr:row>64</xdr:row>
      <xdr:rowOff>40442</xdr:rowOff>
    </xdr:to>
    <xdr:sp macro="" textlink="">
      <xdr:nvSpPr>
        <xdr:cNvPr id="251" name="楕円 250"/>
        <xdr:cNvSpPr/>
      </xdr:nvSpPr>
      <xdr:spPr>
        <a:xfrm>
          <a:off x="8699500" y="109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159573</xdr:rowOff>
    </xdr:from>
    <xdr:to>
      <xdr:col>50</xdr:col>
      <xdr:colOff>114300</xdr:colOff>
      <xdr:row>63</xdr:row>
      <xdr:rowOff>161092</xdr:rowOff>
    </xdr:to>
    <xdr:cxnSp macro="">
      <xdr:nvCxnSpPr>
        <xdr:cNvPr id="252" name="直線コネクタ 251"/>
        <xdr:cNvCxnSpPr/>
      </xdr:nvCxnSpPr>
      <xdr:spPr>
        <a:xfrm flipV="1">
          <a:off x="8750300" y="10960923"/>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113343</xdr:rowOff>
    </xdr:from>
    <xdr:to>
      <xdr:col>41</xdr:col>
      <xdr:colOff>101600</xdr:colOff>
      <xdr:row>64</xdr:row>
      <xdr:rowOff>43493</xdr:rowOff>
    </xdr:to>
    <xdr:sp macro="" textlink="">
      <xdr:nvSpPr>
        <xdr:cNvPr id="253" name="楕円 252"/>
        <xdr:cNvSpPr/>
      </xdr:nvSpPr>
      <xdr:spPr>
        <a:xfrm>
          <a:off x="7810500" y="109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161092</xdr:rowOff>
    </xdr:from>
    <xdr:to>
      <xdr:col>45</xdr:col>
      <xdr:colOff>177800</xdr:colOff>
      <xdr:row>63</xdr:row>
      <xdr:rowOff>164143</xdr:rowOff>
    </xdr:to>
    <xdr:cxnSp macro="">
      <xdr:nvCxnSpPr>
        <xdr:cNvPr id="254" name="直線コネクタ 253"/>
        <xdr:cNvCxnSpPr/>
      </xdr:nvCxnSpPr>
      <xdr:spPr>
        <a:xfrm flipV="1">
          <a:off x="7861300" y="10962442"/>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114355</xdr:rowOff>
    </xdr:from>
    <xdr:to>
      <xdr:col>36</xdr:col>
      <xdr:colOff>165100</xdr:colOff>
      <xdr:row>64</xdr:row>
      <xdr:rowOff>44505</xdr:rowOff>
    </xdr:to>
    <xdr:sp macro="" textlink="">
      <xdr:nvSpPr>
        <xdr:cNvPr id="255" name="楕円 254"/>
        <xdr:cNvSpPr/>
      </xdr:nvSpPr>
      <xdr:spPr>
        <a:xfrm>
          <a:off x="6921500" y="109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164143</xdr:rowOff>
    </xdr:from>
    <xdr:to>
      <xdr:col>41</xdr:col>
      <xdr:colOff>50800</xdr:colOff>
      <xdr:row>63</xdr:row>
      <xdr:rowOff>165155</xdr:rowOff>
    </xdr:to>
    <xdr:cxnSp macro="">
      <xdr:nvCxnSpPr>
        <xdr:cNvPr id="256" name="直線コネクタ 255"/>
        <xdr:cNvCxnSpPr/>
      </xdr:nvCxnSpPr>
      <xdr:spPr>
        <a:xfrm flipV="1">
          <a:off x="6972300" y="1096549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55450</xdr:rowOff>
    </xdr:from>
    <xdr:ext cx="690189" cy="259045"/>
    <xdr:sp macro="" textlink="">
      <xdr:nvSpPr>
        <xdr:cNvPr id="261" name="n_1mainValue【橋りょう・トンネル】&#10;一人当たり有形固定資産（償却資産）額"/>
        <xdr:cNvSpPr txBox="1"/>
      </xdr:nvSpPr>
      <xdr:spPr>
        <a:xfrm>
          <a:off x="9281505" y="10685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56969</xdr:rowOff>
    </xdr:from>
    <xdr:ext cx="690189" cy="259045"/>
    <xdr:sp macro="" textlink="">
      <xdr:nvSpPr>
        <xdr:cNvPr id="262" name="n_2mainValue【橋りょう・トンネル】&#10;一人当たり有形固定資産（償却資産）額"/>
        <xdr:cNvSpPr txBox="1"/>
      </xdr:nvSpPr>
      <xdr:spPr>
        <a:xfrm>
          <a:off x="8405205" y="10686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60020</xdr:rowOff>
    </xdr:from>
    <xdr:ext cx="690189" cy="259045"/>
    <xdr:sp macro="" textlink="">
      <xdr:nvSpPr>
        <xdr:cNvPr id="263" name="n_3mainValue【橋りょう・トンネル】&#10;一人当たり有形固定資産（償却資産）額"/>
        <xdr:cNvSpPr txBox="1"/>
      </xdr:nvSpPr>
      <xdr:spPr>
        <a:xfrm>
          <a:off x="7516205" y="106899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61032</xdr:rowOff>
    </xdr:from>
    <xdr:ext cx="690189" cy="259045"/>
    <xdr:sp macro="" textlink="">
      <xdr:nvSpPr>
        <xdr:cNvPr id="264" name="n_4mainValue【橋りょう・トンネル】&#10;一人当たり有形固定資産（償却資産）額"/>
        <xdr:cNvSpPr txBox="1"/>
      </xdr:nvSpPr>
      <xdr:spPr>
        <a:xfrm>
          <a:off x="6627205" y="106909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126364</xdr:rowOff>
    </xdr:from>
    <xdr:to>
      <xdr:col>24</xdr:col>
      <xdr:colOff>114300</xdr:colOff>
      <xdr:row>80</xdr:row>
      <xdr:rowOff>56514</xdr:rowOff>
    </xdr:to>
    <xdr:sp macro="" textlink="">
      <xdr:nvSpPr>
        <xdr:cNvPr id="305" name="楕円 304"/>
        <xdr:cNvSpPr/>
      </xdr:nvSpPr>
      <xdr:spPr>
        <a:xfrm>
          <a:off x="45847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149241</xdr:rowOff>
    </xdr:from>
    <xdr:ext cx="405111" cy="259045"/>
    <xdr:sp macro="" textlink="">
      <xdr:nvSpPr>
        <xdr:cNvPr id="306" name="【公営住宅】&#10;有形固定資産減価償却率該当値テキスト"/>
        <xdr:cNvSpPr txBox="1"/>
      </xdr:nvSpPr>
      <xdr:spPr>
        <a:xfrm>
          <a:off x="4673600"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307" name="楕円 306"/>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5714</xdr:rowOff>
    </xdr:from>
    <xdr:to>
      <xdr:col>24</xdr:col>
      <xdr:colOff>63500</xdr:colOff>
      <xdr:row>80</xdr:row>
      <xdr:rowOff>5714</xdr:rowOff>
    </xdr:to>
    <xdr:cxnSp macro="">
      <xdr:nvCxnSpPr>
        <xdr:cNvPr id="308" name="直線コネクタ 307"/>
        <xdr:cNvCxnSpPr/>
      </xdr:nvCxnSpPr>
      <xdr:spPr>
        <a:xfrm>
          <a:off x="3797300" y="13721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309" name="楕円 308"/>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80</xdr:row>
      <xdr:rowOff>80011</xdr:rowOff>
    </xdr:to>
    <xdr:cxnSp macro="">
      <xdr:nvCxnSpPr>
        <xdr:cNvPr id="310" name="直線コネクタ 309"/>
        <xdr:cNvCxnSpPr/>
      </xdr:nvCxnSpPr>
      <xdr:spPr>
        <a:xfrm flipV="1">
          <a:off x="2908300" y="137217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118745</xdr:rowOff>
    </xdr:from>
    <xdr:to>
      <xdr:col>10</xdr:col>
      <xdr:colOff>165100</xdr:colOff>
      <xdr:row>80</xdr:row>
      <xdr:rowOff>48895</xdr:rowOff>
    </xdr:to>
    <xdr:sp macro="" textlink="">
      <xdr:nvSpPr>
        <xdr:cNvPr id="311" name="楕円 310"/>
        <xdr:cNvSpPr/>
      </xdr:nvSpPr>
      <xdr:spPr>
        <a:xfrm>
          <a:off x="1968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80</xdr:row>
      <xdr:rowOff>80011</xdr:rowOff>
    </xdr:to>
    <xdr:cxnSp macro="">
      <xdr:nvCxnSpPr>
        <xdr:cNvPr id="312" name="直線コネクタ 311"/>
        <xdr:cNvCxnSpPr/>
      </xdr:nvCxnSpPr>
      <xdr:spPr>
        <a:xfrm>
          <a:off x="2019300" y="137140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3" name="楕円 312"/>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81</xdr:row>
      <xdr:rowOff>9525</xdr:rowOff>
    </xdr:to>
    <xdr:cxnSp macro="">
      <xdr:nvCxnSpPr>
        <xdr:cNvPr id="314" name="直線コネクタ 313"/>
        <xdr:cNvCxnSpPr/>
      </xdr:nvCxnSpPr>
      <xdr:spPr>
        <a:xfrm flipV="1">
          <a:off x="1130300" y="1371409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319" name="n_1mainValue【公営住宅】&#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320" name="n_2mainValue【公営住宅】&#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65422</xdr:rowOff>
    </xdr:from>
    <xdr:ext cx="405111" cy="259045"/>
    <xdr:sp macro="" textlink="">
      <xdr:nvSpPr>
        <xdr:cNvPr id="321" name="n_3mainValue【公営住宅】&#10;有形固定資産減価償却率"/>
        <xdr:cNvSpPr txBox="1"/>
      </xdr:nvSpPr>
      <xdr:spPr>
        <a:xfrm>
          <a:off x="1816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公営住宅】&#10;有形固定資産減価償却率"/>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157035</xdr:rowOff>
    </xdr:from>
    <xdr:to>
      <xdr:col>55</xdr:col>
      <xdr:colOff>50800</xdr:colOff>
      <xdr:row>85</xdr:row>
      <xdr:rowOff>87185</xdr:rowOff>
    </xdr:to>
    <xdr:sp macro="" textlink="">
      <xdr:nvSpPr>
        <xdr:cNvPr id="362" name="楕円 361"/>
        <xdr:cNvSpPr/>
      </xdr:nvSpPr>
      <xdr:spPr>
        <a:xfrm>
          <a:off x="104267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8462</xdr:rowOff>
    </xdr:from>
    <xdr:ext cx="469744" cy="259045"/>
    <xdr:sp macro="" textlink="">
      <xdr:nvSpPr>
        <xdr:cNvPr id="363" name="【公営住宅】&#10;一人当たり面積該当値テキスト"/>
        <xdr:cNvSpPr txBox="1"/>
      </xdr:nvSpPr>
      <xdr:spPr>
        <a:xfrm>
          <a:off x="10515600" y="1441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169494</xdr:rowOff>
    </xdr:from>
    <xdr:to>
      <xdr:col>50</xdr:col>
      <xdr:colOff>165100</xdr:colOff>
      <xdr:row>85</xdr:row>
      <xdr:rowOff>99644</xdr:rowOff>
    </xdr:to>
    <xdr:sp macro="" textlink="">
      <xdr:nvSpPr>
        <xdr:cNvPr id="364" name="楕円 363"/>
        <xdr:cNvSpPr/>
      </xdr:nvSpPr>
      <xdr:spPr>
        <a:xfrm>
          <a:off x="9588500" y="145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36385</xdr:rowOff>
    </xdr:from>
    <xdr:to>
      <xdr:col>55</xdr:col>
      <xdr:colOff>0</xdr:colOff>
      <xdr:row>85</xdr:row>
      <xdr:rowOff>48844</xdr:rowOff>
    </xdr:to>
    <xdr:cxnSp macro="">
      <xdr:nvCxnSpPr>
        <xdr:cNvPr id="365" name="直線コネクタ 364"/>
        <xdr:cNvCxnSpPr/>
      </xdr:nvCxnSpPr>
      <xdr:spPr>
        <a:xfrm flipV="1">
          <a:off x="9639300" y="14609635"/>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8865</xdr:rowOff>
    </xdr:from>
    <xdr:to>
      <xdr:col>46</xdr:col>
      <xdr:colOff>38100</xdr:colOff>
      <xdr:row>85</xdr:row>
      <xdr:rowOff>110465</xdr:rowOff>
    </xdr:to>
    <xdr:sp macro="" textlink="">
      <xdr:nvSpPr>
        <xdr:cNvPr id="366" name="楕円 365"/>
        <xdr:cNvSpPr/>
      </xdr:nvSpPr>
      <xdr:spPr>
        <a:xfrm>
          <a:off x="8699500" y="145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48844</xdr:rowOff>
    </xdr:from>
    <xdr:to>
      <xdr:col>50</xdr:col>
      <xdr:colOff>114300</xdr:colOff>
      <xdr:row>85</xdr:row>
      <xdr:rowOff>59665</xdr:rowOff>
    </xdr:to>
    <xdr:cxnSp macro="">
      <xdr:nvCxnSpPr>
        <xdr:cNvPr id="367" name="直線コネクタ 366"/>
        <xdr:cNvCxnSpPr/>
      </xdr:nvCxnSpPr>
      <xdr:spPr>
        <a:xfrm flipV="1">
          <a:off x="8750300" y="14622094"/>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14542</xdr:rowOff>
    </xdr:from>
    <xdr:to>
      <xdr:col>41</xdr:col>
      <xdr:colOff>101600</xdr:colOff>
      <xdr:row>85</xdr:row>
      <xdr:rowOff>116142</xdr:rowOff>
    </xdr:to>
    <xdr:sp macro="" textlink="">
      <xdr:nvSpPr>
        <xdr:cNvPr id="368" name="楕円 367"/>
        <xdr:cNvSpPr/>
      </xdr:nvSpPr>
      <xdr:spPr>
        <a:xfrm>
          <a:off x="7810500" y="14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59665</xdr:rowOff>
    </xdr:from>
    <xdr:to>
      <xdr:col>45</xdr:col>
      <xdr:colOff>177800</xdr:colOff>
      <xdr:row>85</xdr:row>
      <xdr:rowOff>65342</xdr:rowOff>
    </xdr:to>
    <xdr:cxnSp macro="">
      <xdr:nvCxnSpPr>
        <xdr:cNvPr id="369" name="直線コネクタ 368"/>
        <xdr:cNvCxnSpPr/>
      </xdr:nvCxnSpPr>
      <xdr:spPr>
        <a:xfrm flipV="1">
          <a:off x="7861300" y="1463291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104572</xdr:rowOff>
    </xdr:from>
    <xdr:to>
      <xdr:col>36</xdr:col>
      <xdr:colOff>165100</xdr:colOff>
      <xdr:row>85</xdr:row>
      <xdr:rowOff>34722</xdr:rowOff>
    </xdr:to>
    <xdr:sp macro="" textlink="">
      <xdr:nvSpPr>
        <xdr:cNvPr id="370" name="楕円 369"/>
        <xdr:cNvSpPr/>
      </xdr:nvSpPr>
      <xdr:spPr>
        <a:xfrm>
          <a:off x="6921500" y="145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155372</xdr:rowOff>
    </xdr:from>
    <xdr:to>
      <xdr:col>41</xdr:col>
      <xdr:colOff>50800</xdr:colOff>
      <xdr:row>85</xdr:row>
      <xdr:rowOff>65342</xdr:rowOff>
    </xdr:to>
    <xdr:cxnSp macro="">
      <xdr:nvCxnSpPr>
        <xdr:cNvPr id="371" name="直線コネクタ 370"/>
        <xdr:cNvCxnSpPr/>
      </xdr:nvCxnSpPr>
      <xdr:spPr>
        <a:xfrm>
          <a:off x="6972300" y="14557172"/>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116171</xdr:rowOff>
    </xdr:from>
    <xdr:ext cx="469744" cy="259045"/>
    <xdr:sp macro="" textlink="">
      <xdr:nvSpPr>
        <xdr:cNvPr id="376" name="n_1mainValue【公営住宅】&#10;一人当たり面積"/>
        <xdr:cNvSpPr txBox="1"/>
      </xdr:nvSpPr>
      <xdr:spPr>
        <a:xfrm>
          <a:off x="9391727" y="1434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126992</xdr:rowOff>
    </xdr:from>
    <xdr:ext cx="469744" cy="259045"/>
    <xdr:sp macro="" textlink="">
      <xdr:nvSpPr>
        <xdr:cNvPr id="377" name="n_2mainValue【公営住宅】&#10;一人当たり面積"/>
        <xdr:cNvSpPr txBox="1"/>
      </xdr:nvSpPr>
      <xdr:spPr>
        <a:xfrm>
          <a:off x="8515427" y="1435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132669</xdr:rowOff>
    </xdr:from>
    <xdr:ext cx="469744" cy="259045"/>
    <xdr:sp macro="" textlink="">
      <xdr:nvSpPr>
        <xdr:cNvPr id="378" name="n_3mainValue【公営住宅】&#10;一人当たり面積"/>
        <xdr:cNvSpPr txBox="1"/>
      </xdr:nvSpPr>
      <xdr:spPr>
        <a:xfrm>
          <a:off x="7626427" y="1436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51249</xdr:rowOff>
    </xdr:from>
    <xdr:ext cx="469744" cy="259045"/>
    <xdr:sp macro="" textlink="">
      <xdr:nvSpPr>
        <xdr:cNvPr id="379" name="n_4mainValue【公営住宅】&#10;一人当たり面積"/>
        <xdr:cNvSpPr txBox="1"/>
      </xdr:nvSpPr>
      <xdr:spPr>
        <a:xfrm>
          <a:off x="6737427" y="142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5806</xdr:rowOff>
    </xdr:from>
    <xdr:to>
      <xdr:col>85</xdr:col>
      <xdr:colOff>177800</xdr:colOff>
      <xdr:row>41</xdr:row>
      <xdr:rowOff>107406</xdr:rowOff>
    </xdr:to>
    <xdr:sp macro="" textlink="">
      <xdr:nvSpPr>
        <xdr:cNvPr id="437" name="楕円 436"/>
        <xdr:cNvSpPr/>
      </xdr:nvSpPr>
      <xdr:spPr>
        <a:xfrm>
          <a:off x="162687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155683</xdr:rowOff>
    </xdr:from>
    <xdr:ext cx="405111" cy="259045"/>
    <xdr:sp macro="" textlink="">
      <xdr:nvSpPr>
        <xdr:cNvPr id="438" name="【認定こども園・幼稚園・保育所】&#10;有形固定資産減価償却率該当値テキスト"/>
        <xdr:cNvSpPr txBox="1"/>
      </xdr:nvSpPr>
      <xdr:spPr>
        <a:xfrm>
          <a:off x="16357600"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147865</xdr:rowOff>
    </xdr:from>
    <xdr:to>
      <xdr:col>81</xdr:col>
      <xdr:colOff>101600</xdr:colOff>
      <xdr:row>41</xdr:row>
      <xdr:rowOff>78015</xdr:rowOff>
    </xdr:to>
    <xdr:sp macro="" textlink="">
      <xdr:nvSpPr>
        <xdr:cNvPr id="439" name="楕円 438"/>
        <xdr:cNvSpPr/>
      </xdr:nvSpPr>
      <xdr:spPr>
        <a:xfrm>
          <a:off x="15430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27215</xdr:rowOff>
    </xdr:from>
    <xdr:to>
      <xdr:col>85</xdr:col>
      <xdr:colOff>127000</xdr:colOff>
      <xdr:row>41</xdr:row>
      <xdr:rowOff>56606</xdr:rowOff>
    </xdr:to>
    <xdr:cxnSp macro="">
      <xdr:nvCxnSpPr>
        <xdr:cNvPr id="440" name="直線コネクタ 439"/>
        <xdr:cNvCxnSpPr/>
      </xdr:nvCxnSpPr>
      <xdr:spPr>
        <a:xfrm>
          <a:off x="15481300" y="705666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41" name="楕円 440"/>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41</xdr:row>
      <xdr:rowOff>27215</xdr:rowOff>
    </xdr:to>
    <xdr:cxnSp macro="">
      <xdr:nvCxnSpPr>
        <xdr:cNvPr id="442" name="直線コネクタ 441"/>
        <xdr:cNvCxnSpPr/>
      </xdr:nvCxnSpPr>
      <xdr:spPr>
        <a:xfrm>
          <a:off x="14592300" y="693093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134801</xdr:rowOff>
    </xdr:from>
    <xdr:to>
      <xdr:col>72</xdr:col>
      <xdr:colOff>38100</xdr:colOff>
      <xdr:row>40</xdr:row>
      <xdr:rowOff>64951</xdr:rowOff>
    </xdr:to>
    <xdr:sp macro="" textlink="">
      <xdr:nvSpPr>
        <xdr:cNvPr id="443" name="楕円 442"/>
        <xdr:cNvSpPr/>
      </xdr:nvSpPr>
      <xdr:spPr>
        <a:xfrm>
          <a:off x="13652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xdr:rowOff>
    </xdr:from>
    <xdr:to>
      <xdr:col>76</xdr:col>
      <xdr:colOff>114300</xdr:colOff>
      <xdr:row>40</xdr:row>
      <xdr:rowOff>72934</xdr:rowOff>
    </xdr:to>
    <xdr:cxnSp macro="">
      <xdr:nvCxnSpPr>
        <xdr:cNvPr id="444" name="直線コネクタ 443"/>
        <xdr:cNvCxnSpPr/>
      </xdr:nvCxnSpPr>
      <xdr:spPr>
        <a:xfrm>
          <a:off x="13703300" y="687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134801</xdr:rowOff>
    </xdr:from>
    <xdr:to>
      <xdr:col>67</xdr:col>
      <xdr:colOff>101600</xdr:colOff>
      <xdr:row>40</xdr:row>
      <xdr:rowOff>64951</xdr:rowOff>
    </xdr:to>
    <xdr:sp macro="" textlink="">
      <xdr:nvSpPr>
        <xdr:cNvPr id="445" name="楕円 444"/>
        <xdr:cNvSpPr/>
      </xdr:nvSpPr>
      <xdr:spPr>
        <a:xfrm>
          <a:off x="1276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xdr:rowOff>
    </xdr:from>
    <xdr:to>
      <xdr:col>71</xdr:col>
      <xdr:colOff>177800</xdr:colOff>
      <xdr:row>40</xdr:row>
      <xdr:rowOff>14151</xdr:rowOff>
    </xdr:to>
    <xdr:cxnSp macro="">
      <xdr:nvCxnSpPr>
        <xdr:cNvPr id="446" name="直線コネクタ 445"/>
        <xdr:cNvCxnSpPr/>
      </xdr:nvCxnSpPr>
      <xdr:spPr>
        <a:xfrm>
          <a:off x="12814300" y="6872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69142</xdr:rowOff>
    </xdr:from>
    <xdr:ext cx="405111" cy="259045"/>
    <xdr:sp macro="" textlink="">
      <xdr:nvSpPr>
        <xdr:cNvPr id="451" name="n_1mainValue【認定こども園・幼稚園・保育所】&#10;有形固定資産減価償却率"/>
        <xdr:cNvSpPr txBox="1"/>
      </xdr:nvSpPr>
      <xdr:spPr>
        <a:xfrm>
          <a:off x="152660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2" name="n_2mainValue【認定こども園・幼稚園・保育所】&#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56078</xdr:rowOff>
    </xdr:from>
    <xdr:ext cx="405111" cy="259045"/>
    <xdr:sp macro="" textlink="">
      <xdr:nvSpPr>
        <xdr:cNvPr id="453" name="n_3mainValue【認定こども園・幼稚園・保育所】&#10;有形固定資産減価償却率"/>
        <xdr:cNvSpPr txBox="1"/>
      </xdr:nvSpPr>
      <xdr:spPr>
        <a:xfrm>
          <a:off x="13500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56078</xdr:rowOff>
    </xdr:from>
    <xdr:ext cx="405111" cy="259045"/>
    <xdr:sp macro="" textlink="">
      <xdr:nvSpPr>
        <xdr:cNvPr id="454" name="n_4mainValue【認定こども園・幼稚園・保育所】&#10;有形固定資産減価償却率"/>
        <xdr:cNvSpPr txBox="1"/>
      </xdr:nvSpPr>
      <xdr:spPr>
        <a:xfrm>
          <a:off x="12611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137414</xdr:rowOff>
    </xdr:from>
    <xdr:to>
      <xdr:col>116</xdr:col>
      <xdr:colOff>114300</xdr:colOff>
      <xdr:row>40</xdr:row>
      <xdr:rowOff>67564</xdr:rowOff>
    </xdr:to>
    <xdr:sp macro="" textlink="">
      <xdr:nvSpPr>
        <xdr:cNvPr id="492" name="楕円 491"/>
        <xdr:cNvSpPr/>
      </xdr:nvSpPr>
      <xdr:spPr>
        <a:xfrm>
          <a:off x="22110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115841</xdr:rowOff>
    </xdr:from>
    <xdr:ext cx="469744" cy="259045"/>
    <xdr:sp macro="" textlink="">
      <xdr:nvSpPr>
        <xdr:cNvPr id="493" name="【認定こども園・幼稚園・保育所】&#10;一人当たり面積該当値テキスト"/>
        <xdr:cNvSpPr txBox="1"/>
      </xdr:nvSpPr>
      <xdr:spPr>
        <a:xfrm>
          <a:off x="22199600"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141071</xdr:rowOff>
    </xdr:from>
    <xdr:to>
      <xdr:col>112</xdr:col>
      <xdr:colOff>38100</xdr:colOff>
      <xdr:row>40</xdr:row>
      <xdr:rowOff>71221</xdr:rowOff>
    </xdr:to>
    <xdr:sp macro="" textlink="">
      <xdr:nvSpPr>
        <xdr:cNvPr id="494" name="楕円 493"/>
        <xdr:cNvSpPr/>
      </xdr:nvSpPr>
      <xdr:spPr>
        <a:xfrm>
          <a:off x="21272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xdr:rowOff>
    </xdr:from>
    <xdr:to>
      <xdr:col>116</xdr:col>
      <xdr:colOff>63500</xdr:colOff>
      <xdr:row>40</xdr:row>
      <xdr:rowOff>20421</xdr:rowOff>
    </xdr:to>
    <xdr:cxnSp macro="">
      <xdr:nvCxnSpPr>
        <xdr:cNvPr id="495" name="直線コネクタ 494"/>
        <xdr:cNvCxnSpPr/>
      </xdr:nvCxnSpPr>
      <xdr:spPr>
        <a:xfrm flipV="1">
          <a:off x="21323300" y="687476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143814</xdr:rowOff>
    </xdr:from>
    <xdr:to>
      <xdr:col>107</xdr:col>
      <xdr:colOff>101600</xdr:colOff>
      <xdr:row>40</xdr:row>
      <xdr:rowOff>73964</xdr:rowOff>
    </xdr:to>
    <xdr:sp macro="" textlink="">
      <xdr:nvSpPr>
        <xdr:cNvPr id="496" name="楕円 495"/>
        <xdr:cNvSpPr/>
      </xdr:nvSpPr>
      <xdr:spPr>
        <a:xfrm>
          <a:off x="20383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20421</xdr:rowOff>
    </xdr:from>
    <xdr:to>
      <xdr:col>111</xdr:col>
      <xdr:colOff>177800</xdr:colOff>
      <xdr:row>40</xdr:row>
      <xdr:rowOff>23164</xdr:rowOff>
    </xdr:to>
    <xdr:cxnSp macro="">
      <xdr:nvCxnSpPr>
        <xdr:cNvPr id="497" name="直線コネクタ 496"/>
        <xdr:cNvCxnSpPr/>
      </xdr:nvCxnSpPr>
      <xdr:spPr>
        <a:xfrm flipV="1">
          <a:off x="20434300" y="68784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8" name="楕円 497"/>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23164</xdr:rowOff>
    </xdr:from>
    <xdr:to>
      <xdr:col>107</xdr:col>
      <xdr:colOff>50800</xdr:colOff>
      <xdr:row>40</xdr:row>
      <xdr:rowOff>30480</xdr:rowOff>
    </xdr:to>
    <xdr:cxnSp macro="">
      <xdr:nvCxnSpPr>
        <xdr:cNvPr id="499" name="直線コネクタ 498"/>
        <xdr:cNvCxnSpPr/>
      </xdr:nvCxnSpPr>
      <xdr:spPr>
        <a:xfrm flipV="1">
          <a:off x="19545300" y="688116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153874</xdr:rowOff>
    </xdr:from>
    <xdr:to>
      <xdr:col>98</xdr:col>
      <xdr:colOff>38100</xdr:colOff>
      <xdr:row>40</xdr:row>
      <xdr:rowOff>84024</xdr:rowOff>
    </xdr:to>
    <xdr:sp macro="" textlink="">
      <xdr:nvSpPr>
        <xdr:cNvPr id="500" name="楕円 499"/>
        <xdr:cNvSpPr/>
      </xdr:nvSpPr>
      <xdr:spPr>
        <a:xfrm>
          <a:off x="18605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33224</xdr:rowOff>
    </xdr:to>
    <xdr:cxnSp macro="">
      <xdr:nvCxnSpPr>
        <xdr:cNvPr id="501" name="直線コネクタ 500"/>
        <xdr:cNvCxnSpPr/>
      </xdr:nvCxnSpPr>
      <xdr:spPr>
        <a:xfrm flipV="1">
          <a:off x="18656300" y="688848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62348</xdr:rowOff>
    </xdr:from>
    <xdr:ext cx="469744" cy="259045"/>
    <xdr:sp macro="" textlink="">
      <xdr:nvSpPr>
        <xdr:cNvPr id="506" name="n_1mainValue【認定こども園・幼稚園・保育所】&#10;一人当たり面積"/>
        <xdr:cNvSpPr txBox="1"/>
      </xdr:nvSpPr>
      <xdr:spPr>
        <a:xfrm>
          <a:off x="210757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65091</xdr:rowOff>
    </xdr:from>
    <xdr:ext cx="469744" cy="259045"/>
    <xdr:sp macro="" textlink="">
      <xdr:nvSpPr>
        <xdr:cNvPr id="507" name="n_2mainValue【認定こども園・幼稚園・保育所】&#10;一人当たり面積"/>
        <xdr:cNvSpPr txBox="1"/>
      </xdr:nvSpPr>
      <xdr:spPr>
        <a:xfrm>
          <a:off x="20199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8"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75151</xdr:rowOff>
    </xdr:from>
    <xdr:ext cx="469744" cy="259045"/>
    <xdr:sp macro="" textlink="">
      <xdr:nvSpPr>
        <xdr:cNvPr id="509" name="n_4mainValue【認定こども園・幼稚園・保育所】&#10;一人当たり面積"/>
        <xdr:cNvSpPr txBox="1"/>
      </xdr:nvSpPr>
      <xdr:spPr>
        <a:xfrm>
          <a:off x="18421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128815</xdr:rowOff>
    </xdr:from>
    <xdr:to>
      <xdr:col>85</xdr:col>
      <xdr:colOff>177800</xdr:colOff>
      <xdr:row>58</xdr:row>
      <xdr:rowOff>58965</xdr:rowOff>
    </xdr:to>
    <xdr:sp macro="" textlink="">
      <xdr:nvSpPr>
        <xdr:cNvPr id="551" name="楕円 550"/>
        <xdr:cNvSpPr/>
      </xdr:nvSpPr>
      <xdr:spPr>
        <a:xfrm>
          <a:off x="16268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151692</xdr:rowOff>
    </xdr:from>
    <xdr:ext cx="405111" cy="259045"/>
    <xdr:sp macro="" textlink="">
      <xdr:nvSpPr>
        <xdr:cNvPr id="552" name="【学校施設】&#10;有形固定資産減価償却率該当値テキスト"/>
        <xdr:cNvSpPr txBox="1"/>
      </xdr:nvSpPr>
      <xdr:spPr>
        <a:xfrm>
          <a:off x="16357600" y="97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91259</xdr:rowOff>
    </xdr:from>
    <xdr:to>
      <xdr:col>81</xdr:col>
      <xdr:colOff>101600</xdr:colOff>
      <xdr:row>58</xdr:row>
      <xdr:rowOff>21409</xdr:rowOff>
    </xdr:to>
    <xdr:sp macro="" textlink="">
      <xdr:nvSpPr>
        <xdr:cNvPr id="553" name="楕円 552"/>
        <xdr:cNvSpPr/>
      </xdr:nvSpPr>
      <xdr:spPr>
        <a:xfrm>
          <a:off x="15430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58</xdr:row>
      <xdr:rowOff>8165</xdr:rowOff>
    </xdr:to>
    <xdr:cxnSp macro="">
      <xdr:nvCxnSpPr>
        <xdr:cNvPr id="554" name="直線コネクタ 553"/>
        <xdr:cNvCxnSpPr/>
      </xdr:nvCxnSpPr>
      <xdr:spPr>
        <a:xfrm>
          <a:off x="15481300" y="991470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76563</xdr:rowOff>
    </xdr:from>
    <xdr:to>
      <xdr:col>76</xdr:col>
      <xdr:colOff>165100</xdr:colOff>
      <xdr:row>58</xdr:row>
      <xdr:rowOff>6713</xdr:rowOff>
    </xdr:to>
    <xdr:sp macro="" textlink="">
      <xdr:nvSpPr>
        <xdr:cNvPr id="555" name="楕円 554"/>
        <xdr:cNvSpPr/>
      </xdr:nvSpPr>
      <xdr:spPr>
        <a:xfrm>
          <a:off x="14541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127363</xdr:rowOff>
    </xdr:from>
    <xdr:to>
      <xdr:col>81</xdr:col>
      <xdr:colOff>50800</xdr:colOff>
      <xdr:row>57</xdr:row>
      <xdr:rowOff>142059</xdr:rowOff>
    </xdr:to>
    <xdr:cxnSp macro="">
      <xdr:nvCxnSpPr>
        <xdr:cNvPr id="556" name="直線コネクタ 555"/>
        <xdr:cNvCxnSpPr/>
      </xdr:nvCxnSpPr>
      <xdr:spPr>
        <a:xfrm>
          <a:off x="14592300" y="99000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1451</xdr:rowOff>
    </xdr:from>
    <xdr:to>
      <xdr:col>72</xdr:col>
      <xdr:colOff>38100</xdr:colOff>
      <xdr:row>57</xdr:row>
      <xdr:rowOff>103051</xdr:rowOff>
    </xdr:to>
    <xdr:sp macro="" textlink="">
      <xdr:nvSpPr>
        <xdr:cNvPr id="557" name="楕円 556"/>
        <xdr:cNvSpPr/>
      </xdr:nvSpPr>
      <xdr:spPr>
        <a:xfrm>
          <a:off x="13652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52251</xdr:rowOff>
    </xdr:from>
    <xdr:to>
      <xdr:col>76</xdr:col>
      <xdr:colOff>114300</xdr:colOff>
      <xdr:row>57</xdr:row>
      <xdr:rowOff>127363</xdr:rowOff>
    </xdr:to>
    <xdr:cxnSp macro="">
      <xdr:nvCxnSpPr>
        <xdr:cNvPr id="558" name="直線コネクタ 557"/>
        <xdr:cNvCxnSpPr/>
      </xdr:nvCxnSpPr>
      <xdr:spPr>
        <a:xfrm>
          <a:off x="13703300" y="982490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1451</xdr:rowOff>
    </xdr:from>
    <xdr:to>
      <xdr:col>67</xdr:col>
      <xdr:colOff>101600</xdr:colOff>
      <xdr:row>57</xdr:row>
      <xdr:rowOff>103051</xdr:rowOff>
    </xdr:to>
    <xdr:sp macro="" textlink="">
      <xdr:nvSpPr>
        <xdr:cNvPr id="559" name="楕円 558"/>
        <xdr:cNvSpPr/>
      </xdr:nvSpPr>
      <xdr:spPr>
        <a:xfrm>
          <a:off x="12763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52251</xdr:rowOff>
    </xdr:from>
    <xdr:to>
      <xdr:col>71</xdr:col>
      <xdr:colOff>177800</xdr:colOff>
      <xdr:row>57</xdr:row>
      <xdr:rowOff>52251</xdr:rowOff>
    </xdr:to>
    <xdr:cxnSp macro="">
      <xdr:nvCxnSpPr>
        <xdr:cNvPr id="560" name="直線コネクタ 559"/>
        <xdr:cNvCxnSpPr/>
      </xdr:nvCxnSpPr>
      <xdr:spPr>
        <a:xfrm>
          <a:off x="12814300" y="9824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37936</xdr:rowOff>
    </xdr:from>
    <xdr:ext cx="405111" cy="259045"/>
    <xdr:sp macro="" textlink="">
      <xdr:nvSpPr>
        <xdr:cNvPr id="565" name="n_1mainValue【学校施設】&#10;有形固定資産減価償却率"/>
        <xdr:cNvSpPr txBox="1"/>
      </xdr:nvSpPr>
      <xdr:spPr>
        <a:xfrm>
          <a:off x="15266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23240</xdr:rowOff>
    </xdr:from>
    <xdr:ext cx="405111" cy="259045"/>
    <xdr:sp macro="" textlink="">
      <xdr:nvSpPr>
        <xdr:cNvPr id="566" name="n_2mainValue【学校施設】&#10;有形固定資産減価償却率"/>
        <xdr:cNvSpPr txBox="1"/>
      </xdr:nvSpPr>
      <xdr:spPr>
        <a:xfrm>
          <a:off x="14389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119578</xdr:rowOff>
    </xdr:from>
    <xdr:ext cx="405111" cy="259045"/>
    <xdr:sp macro="" textlink="">
      <xdr:nvSpPr>
        <xdr:cNvPr id="567" name="n_3mainValue【学校施設】&#10;有形固定資産減価償却率"/>
        <xdr:cNvSpPr txBox="1"/>
      </xdr:nvSpPr>
      <xdr:spPr>
        <a:xfrm>
          <a:off x="13500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119578</xdr:rowOff>
    </xdr:from>
    <xdr:ext cx="405111" cy="259045"/>
    <xdr:sp macro="" textlink="">
      <xdr:nvSpPr>
        <xdr:cNvPr id="568" name="n_4mainValue【学校施設】&#10;有形固定資産減価償却率"/>
        <xdr:cNvSpPr txBox="1"/>
      </xdr:nvSpPr>
      <xdr:spPr>
        <a:xfrm>
          <a:off x="12611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155299</xdr:rowOff>
    </xdr:from>
    <xdr:to>
      <xdr:col>116</xdr:col>
      <xdr:colOff>114300</xdr:colOff>
      <xdr:row>64</xdr:row>
      <xdr:rowOff>85449</xdr:rowOff>
    </xdr:to>
    <xdr:sp macro="" textlink="">
      <xdr:nvSpPr>
        <xdr:cNvPr id="610" name="楕円 609"/>
        <xdr:cNvSpPr/>
      </xdr:nvSpPr>
      <xdr:spPr>
        <a:xfrm>
          <a:off x="22110700" y="109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156279</xdr:rowOff>
    </xdr:from>
    <xdr:to>
      <xdr:col>112</xdr:col>
      <xdr:colOff>38100</xdr:colOff>
      <xdr:row>64</xdr:row>
      <xdr:rowOff>86429</xdr:rowOff>
    </xdr:to>
    <xdr:sp macro="" textlink="">
      <xdr:nvSpPr>
        <xdr:cNvPr id="612" name="楕円 611"/>
        <xdr:cNvSpPr/>
      </xdr:nvSpPr>
      <xdr:spPr>
        <a:xfrm>
          <a:off x="21272500" y="109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34649</xdr:rowOff>
    </xdr:from>
    <xdr:to>
      <xdr:col>116</xdr:col>
      <xdr:colOff>63500</xdr:colOff>
      <xdr:row>64</xdr:row>
      <xdr:rowOff>35629</xdr:rowOff>
    </xdr:to>
    <xdr:cxnSp macro="">
      <xdr:nvCxnSpPr>
        <xdr:cNvPr id="613" name="直線コネクタ 612"/>
        <xdr:cNvCxnSpPr/>
      </xdr:nvCxnSpPr>
      <xdr:spPr>
        <a:xfrm flipV="1">
          <a:off x="21323300" y="1100744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31006</xdr:rowOff>
    </xdr:from>
    <xdr:to>
      <xdr:col>107</xdr:col>
      <xdr:colOff>101600</xdr:colOff>
      <xdr:row>64</xdr:row>
      <xdr:rowOff>132606</xdr:rowOff>
    </xdr:to>
    <xdr:sp macro="" textlink="">
      <xdr:nvSpPr>
        <xdr:cNvPr id="614" name="楕円 613"/>
        <xdr:cNvSpPr/>
      </xdr:nvSpPr>
      <xdr:spPr>
        <a:xfrm>
          <a:off x="20383500" y="110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35629</xdr:rowOff>
    </xdr:from>
    <xdr:to>
      <xdr:col>111</xdr:col>
      <xdr:colOff>177800</xdr:colOff>
      <xdr:row>64</xdr:row>
      <xdr:rowOff>81806</xdr:rowOff>
    </xdr:to>
    <xdr:cxnSp macro="">
      <xdr:nvCxnSpPr>
        <xdr:cNvPr id="615" name="直線コネクタ 614"/>
        <xdr:cNvCxnSpPr/>
      </xdr:nvCxnSpPr>
      <xdr:spPr>
        <a:xfrm flipV="1">
          <a:off x="20434300" y="1100842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32214</xdr:rowOff>
    </xdr:from>
    <xdr:to>
      <xdr:col>102</xdr:col>
      <xdr:colOff>165100</xdr:colOff>
      <xdr:row>64</xdr:row>
      <xdr:rowOff>133814</xdr:rowOff>
    </xdr:to>
    <xdr:sp macro="" textlink="">
      <xdr:nvSpPr>
        <xdr:cNvPr id="616" name="楕円 615"/>
        <xdr:cNvSpPr/>
      </xdr:nvSpPr>
      <xdr:spPr>
        <a:xfrm>
          <a:off x="19494500" y="110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81806</xdr:rowOff>
    </xdr:from>
    <xdr:to>
      <xdr:col>107</xdr:col>
      <xdr:colOff>50800</xdr:colOff>
      <xdr:row>64</xdr:row>
      <xdr:rowOff>83014</xdr:rowOff>
    </xdr:to>
    <xdr:cxnSp macro="">
      <xdr:nvCxnSpPr>
        <xdr:cNvPr id="617" name="直線コネクタ 616"/>
        <xdr:cNvCxnSpPr/>
      </xdr:nvCxnSpPr>
      <xdr:spPr>
        <a:xfrm flipV="1">
          <a:off x="19545300" y="110546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160720</xdr:rowOff>
    </xdr:from>
    <xdr:to>
      <xdr:col>98</xdr:col>
      <xdr:colOff>38100</xdr:colOff>
      <xdr:row>64</xdr:row>
      <xdr:rowOff>90870</xdr:rowOff>
    </xdr:to>
    <xdr:sp macro="" textlink="">
      <xdr:nvSpPr>
        <xdr:cNvPr id="618" name="楕円 617"/>
        <xdr:cNvSpPr/>
      </xdr:nvSpPr>
      <xdr:spPr>
        <a:xfrm>
          <a:off x="18605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40070</xdr:rowOff>
    </xdr:from>
    <xdr:to>
      <xdr:col>102</xdr:col>
      <xdr:colOff>114300</xdr:colOff>
      <xdr:row>64</xdr:row>
      <xdr:rowOff>83014</xdr:rowOff>
    </xdr:to>
    <xdr:cxnSp macro="">
      <xdr:nvCxnSpPr>
        <xdr:cNvPr id="619" name="直線コネクタ 618"/>
        <xdr:cNvCxnSpPr/>
      </xdr:nvCxnSpPr>
      <xdr:spPr>
        <a:xfrm>
          <a:off x="18656300" y="11012870"/>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77556</xdr:rowOff>
    </xdr:from>
    <xdr:ext cx="469744" cy="259045"/>
    <xdr:sp macro="" textlink="">
      <xdr:nvSpPr>
        <xdr:cNvPr id="624" name="n_1mainValue【学校施設】&#10;一人当たり面積"/>
        <xdr:cNvSpPr txBox="1"/>
      </xdr:nvSpPr>
      <xdr:spPr>
        <a:xfrm>
          <a:off x="21075727" y="1105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123733</xdr:rowOff>
    </xdr:from>
    <xdr:ext cx="469744" cy="259045"/>
    <xdr:sp macro="" textlink="">
      <xdr:nvSpPr>
        <xdr:cNvPr id="625" name="n_2mainValue【学校施設】&#10;一人当たり面積"/>
        <xdr:cNvSpPr txBox="1"/>
      </xdr:nvSpPr>
      <xdr:spPr>
        <a:xfrm>
          <a:off x="20199427" y="110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124941</xdr:rowOff>
    </xdr:from>
    <xdr:ext cx="469744" cy="259045"/>
    <xdr:sp macro="" textlink="">
      <xdr:nvSpPr>
        <xdr:cNvPr id="626" name="n_3mainValue【学校施設】&#10;一人当たり面積"/>
        <xdr:cNvSpPr txBox="1"/>
      </xdr:nvSpPr>
      <xdr:spPr>
        <a:xfrm>
          <a:off x="19310427" y="1109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81997</xdr:rowOff>
    </xdr:from>
    <xdr:ext cx="469744" cy="259045"/>
    <xdr:sp macro="" textlink="">
      <xdr:nvSpPr>
        <xdr:cNvPr id="627" name="n_4mainValue【学校施設】&#10;一人当たり面積"/>
        <xdr:cNvSpPr txBox="1"/>
      </xdr:nvSpPr>
      <xdr:spPr>
        <a:xfrm>
          <a:off x="18421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有形固定資産減価償却率が類似団体平均を上回っているのは、「認定こども園・幼稚園・保育所」で、それ以外は下回っている。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127000</xdr:rowOff>
    </xdr:from>
    <xdr:to>
      <xdr:col>24</xdr:col>
      <xdr:colOff>63500</xdr:colOff>
      <xdr:row>40</xdr:row>
      <xdr:rowOff>127000</xdr:rowOff>
    </xdr:to>
    <xdr:cxnSp macro="">
      <xdr:nvCxnSpPr>
        <xdr:cNvPr id="75" name="直線コネクタ 74"/>
        <xdr:cNvCxnSpPr/>
      </xdr:nvCxnSpPr>
      <xdr:spPr>
        <a:xfrm>
          <a:off x="3797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6" name="楕円 75"/>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40</xdr:row>
      <xdr:rowOff>127000</xdr:rowOff>
    </xdr:to>
    <xdr:cxnSp macro="">
      <xdr:nvCxnSpPr>
        <xdr:cNvPr id="77" name="直線コネクタ 76"/>
        <xdr:cNvCxnSpPr/>
      </xdr:nvCxnSpPr>
      <xdr:spPr>
        <a:xfrm>
          <a:off x="2908300" y="6979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8" name="楕円 77"/>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106680</xdr:rowOff>
    </xdr:from>
    <xdr:to>
      <xdr:col>15</xdr:col>
      <xdr:colOff>50800</xdr:colOff>
      <xdr:row>40</xdr:row>
      <xdr:rowOff>121920</xdr:rowOff>
    </xdr:to>
    <xdr:cxnSp macro="">
      <xdr:nvCxnSpPr>
        <xdr:cNvPr id="79" name="直線コネクタ 78"/>
        <xdr:cNvCxnSpPr/>
      </xdr:nvCxnSpPr>
      <xdr:spPr>
        <a:xfrm>
          <a:off x="2019300" y="6964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55880</xdr:rowOff>
    </xdr:from>
    <xdr:to>
      <xdr:col>6</xdr:col>
      <xdr:colOff>38100</xdr:colOff>
      <xdr:row>40</xdr:row>
      <xdr:rowOff>157480</xdr:rowOff>
    </xdr:to>
    <xdr:sp macro="" textlink="">
      <xdr:nvSpPr>
        <xdr:cNvPr id="80" name="楕円 79"/>
        <xdr:cNvSpPr/>
      </xdr:nvSpPr>
      <xdr:spPr>
        <a:xfrm>
          <a:off x="107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106680</xdr:rowOff>
    </xdr:from>
    <xdr:to>
      <xdr:col>10</xdr:col>
      <xdr:colOff>114300</xdr:colOff>
      <xdr:row>40</xdr:row>
      <xdr:rowOff>106680</xdr:rowOff>
    </xdr:to>
    <xdr:cxnSp macro="">
      <xdr:nvCxnSpPr>
        <xdr:cNvPr id="81" name="直線コネクタ 80"/>
        <xdr:cNvCxnSpPr/>
      </xdr:nvCxnSpPr>
      <xdr:spPr>
        <a:xfrm>
          <a:off x="1130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2"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3"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4"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5"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6" name="n_1mainValue【図書館】&#10;有形固定資産減価償却率"/>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7" name="n_2mainValue【図書館】&#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8" name="n_3mainValue【図書館】&#10;有形固定資産減価償却率"/>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148607</xdr:rowOff>
    </xdr:from>
    <xdr:ext cx="405111" cy="259045"/>
    <xdr:sp macro="" textlink="">
      <xdr:nvSpPr>
        <xdr:cNvPr id="89" name="n_4mainValue【図書館】&#10;有形固定資産減価償却率"/>
        <xdr:cNvSpPr txBox="1"/>
      </xdr:nvSpPr>
      <xdr:spPr>
        <a:xfrm>
          <a:off x="927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8"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135890</xdr:rowOff>
    </xdr:from>
    <xdr:to>
      <xdr:col>55</xdr:col>
      <xdr:colOff>50800</xdr:colOff>
      <xdr:row>41</xdr:row>
      <xdr:rowOff>66040</xdr:rowOff>
    </xdr:to>
    <xdr:sp macro="" textlink="">
      <xdr:nvSpPr>
        <xdr:cNvPr id="129" name="楕円 128"/>
        <xdr:cNvSpPr/>
      </xdr:nvSpPr>
      <xdr:spPr>
        <a:xfrm>
          <a:off x="10426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114317</xdr:rowOff>
    </xdr:from>
    <xdr:ext cx="469744" cy="259045"/>
    <xdr:sp macro="" textlink="">
      <xdr:nvSpPr>
        <xdr:cNvPr id="130" name="【図書館】&#10;一人当たり面積該当値テキスト"/>
        <xdr:cNvSpPr txBox="1"/>
      </xdr:nvSpPr>
      <xdr:spPr>
        <a:xfrm>
          <a:off x="105156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137795</xdr:rowOff>
    </xdr:from>
    <xdr:to>
      <xdr:col>50</xdr:col>
      <xdr:colOff>165100</xdr:colOff>
      <xdr:row>41</xdr:row>
      <xdr:rowOff>67945</xdr:rowOff>
    </xdr:to>
    <xdr:sp macro="" textlink="">
      <xdr:nvSpPr>
        <xdr:cNvPr id="131" name="楕円 130"/>
        <xdr:cNvSpPr/>
      </xdr:nvSpPr>
      <xdr:spPr>
        <a:xfrm>
          <a:off x="9588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xdr:rowOff>
    </xdr:from>
    <xdr:to>
      <xdr:col>55</xdr:col>
      <xdr:colOff>0</xdr:colOff>
      <xdr:row>41</xdr:row>
      <xdr:rowOff>17145</xdr:rowOff>
    </xdr:to>
    <xdr:cxnSp macro="">
      <xdr:nvCxnSpPr>
        <xdr:cNvPr id="132" name="直線コネクタ 131"/>
        <xdr:cNvCxnSpPr/>
      </xdr:nvCxnSpPr>
      <xdr:spPr>
        <a:xfrm flipV="1">
          <a:off x="9639300" y="70446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17145</xdr:rowOff>
    </xdr:from>
    <xdr:to>
      <xdr:col>50</xdr:col>
      <xdr:colOff>114300</xdr:colOff>
      <xdr:row>41</xdr:row>
      <xdr:rowOff>19050</xdr:rowOff>
    </xdr:to>
    <xdr:cxnSp macro="">
      <xdr:nvCxnSpPr>
        <xdr:cNvPr id="134" name="直線コネクタ 133"/>
        <xdr:cNvCxnSpPr/>
      </xdr:nvCxnSpPr>
      <xdr:spPr>
        <a:xfrm flipV="1">
          <a:off x="8750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145415</xdr:rowOff>
    </xdr:from>
    <xdr:to>
      <xdr:col>41</xdr:col>
      <xdr:colOff>101600</xdr:colOff>
      <xdr:row>41</xdr:row>
      <xdr:rowOff>75565</xdr:rowOff>
    </xdr:to>
    <xdr:sp macro="" textlink="">
      <xdr:nvSpPr>
        <xdr:cNvPr id="135" name="楕円 134"/>
        <xdr:cNvSpPr/>
      </xdr:nvSpPr>
      <xdr:spPr>
        <a:xfrm>
          <a:off x="781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24765</xdr:rowOff>
    </xdr:to>
    <xdr:cxnSp macro="">
      <xdr:nvCxnSpPr>
        <xdr:cNvPr id="136" name="直線コネクタ 135"/>
        <xdr:cNvCxnSpPr/>
      </xdr:nvCxnSpPr>
      <xdr:spPr>
        <a:xfrm flipV="1">
          <a:off x="7861300" y="7048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7" name="楕円 136"/>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24765</xdr:rowOff>
    </xdr:from>
    <xdr:to>
      <xdr:col>41</xdr:col>
      <xdr:colOff>50800</xdr:colOff>
      <xdr:row>41</xdr:row>
      <xdr:rowOff>26670</xdr:rowOff>
    </xdr:to>
    <xdr:cxnSp macro="">
      <xdr:nvCxnSpPr>
        <xdr:cNvPr id="138" name="直線コネクタ 137"/>
        <xdr:cNvCxnSpPr/>
      </xdr:nvCxnSpPr>
      <xdr:spPr>
        <a:xfrm flipV="1">
          <a:off x="6972300" y="705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40"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1"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42"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59072</xdr:rowOff>
    </xdr:from>
    <xdr:ext cx="469744" cy="259045"/>
    <xdr:sp macro="" textlink="">
      <xdr:nvSpPr>
        <xdr:cNvPr id="143" name="n_1mainValue【図書館】&#10;一人当たり面積"/>
        <xdr:cNvSpPr txBox="1"/>
      </xdr:nvSpPr>
      <xdr:spPr>
        <a:xfrm>
          <a:off x="93917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4"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66692</xdr:rowOff>
    </xdr:from>
    <xdr:ext cx="469744" cy="259045"/>
    <xdr:sp macro="" textlink="">
      <xdr:nvSpPr>
        <xdr:cNvPr id="145" name="n_3mainValue【図書館】&#10;一人当たり面積"/>
        <xdr:cNvSpPr txBox="1"/>
      </xdr:nvSpPr>
      <xdr:spPr>
        <a:xfrm>
          <a:off x="76264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6"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77"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82" name="フローチャート: 判断 181"/>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8" name="楕円 187"/>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89" name="【体育館・プール】&#10;有形固定資産減価償却率該当値テキスト"/>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90" name="楕円 189"/>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61</xdr:row>
      <xdr:rowOff>19594</xdr:rowOff>
    </xdr:to>
    <xdr:cxnSp macro="">
      <xdr:nvCxnSpPr>
        <xdr:cNvPr id="191" name="直線コネクタ 190"/>
        <xdr:cNvCxnSpPr/>
      </xdr:nvCxnSpPr>
      <xdr:spPr>
        <a:xfrm>
          <a:off x="3797300" y="1042579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92" name="楕円 191"/>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62</xdr:row>
      <xdr:rowOff>91440</xdr:rowOff>
    </xdr:to>
    <xdr:cxnSp macro="">
      <xdr:nvCxnSpPr>
        <xdr:cNvPr id="193" name="直線コネクタ 192"/>
        <xdr:cNvCxnSpPr/>
      </xdr:nvCxnSpPr>
      <xdr:spPr>
        <a:xfrm flipV="1">
          <a:off x="2908300" y="1042579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94" name="楕円 193"/>
        <xdr:cNvSpPr/>
      </xdr:nvSpPr>
      <xdr:spPr>
        <a:xfrm>
          <a:off x="196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21227</xdr:rowOff>
    </xdr:from>
    <xdr:to>
      <xdr:col>15</xdr:col>
      <xdr:colOff>50800</xdr:colOff>
      <xdr:row>62</xdr:row>
      <xdr:rowOff>91440</xdr:rowOff>
    </xdr:to>
    <xdr:cxnSp macro="">
      <xdr:nvCxnSpPr>
        <xdr:cNvPr id="195" name="直線コネクタ 194"/>
        <xdr:cNvCxnSpPr/>
      </xdr:nvCxnSpPr>
      <xdr:spPr>
        <a:xfrm>
          <a:off x="2019300" y="106511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96" name="楕円 195"/>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21227</xdr:rowOff>
    </xdr:to>
    <xdr:cxnSp macro="">
      <xdr:nvCxnSpPr>
        <xdr:cNvPr id="197" name="直線コネクタ 196"/>
        <xdr:cNvCxnSpPr/>
      </xdr:nvCxnSpPr>
      <xdr:spPr>
        <a:xfrm>
          <a:off x="1130300" y="10651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98"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9"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2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2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2" name="n_1mainValue【体育館・プール】&#10;有形固定資産減価償却率"/>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203" name="n_2mainValue【体育館・プー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204" name="n_3mainValue【体育館・プール】&#10;有形固定資産減価償却率"/>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5" name="n_4mainValue【体育館・プー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6"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41" name="フローチャート: 判断 240"/>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106281</xdr:rowOff>
    </xdr:from>
    <xdr:to>
      <xdr:col>55</xdr:col>
      <xdr:colOff>50800</xdr:colOff>
      <xdr:row>64</xdr:row>
      <xdr:rowOff>36431</xdr:rowOff>
    </xdr:to>
    <xdr:sp macro="" textlink="">
      <xdr:nvSpPr>
        <xdr:cNvPr id="247" name="楕円 246"/>
        <xdr:cNvSpPr/>
      </xdr:nvSpPr>
      <xdr:spPr>
        <a:xfrm>
          <a:off x="10426700" y="109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84708</xdr:rowOff>
    </xdr:from>
    <xdr:ext cx="469744" cy="259045"/>
    <xdr:sp macro="" textlink="">
      <xdr:nvSpPr>
        <xdr:cNvPr id="248" name="【体育館・プール】&#10;一人当たり面積該当値テキスト"/>
        <xdr:cNvSpPr txBox="1"/>
      </xdr:nvSpPr>
      <xdr:spPr>
        <a:xfrm>
          <a:off x="10515600" y="108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107751</xdr:rowOff>
    </xdr:from>
    <xdr:to>
      <xdr:col>50</xdr:col>
      <xdr:colOff>165100</xdr:colOff>
      <xdr:row>64</xdr:row>
      <xdr:rowOff>37901</xdr:rowOff>
    </xdr:to>
    <xdr:sp macro="" textlink="">
      <xdr:nvSpPr>
        <xdr:cNvPr id="249" name="楕円 248"/>
        <xdr:cNvSpPr/>
      </xdr:nvSpPr>
      <xdr:spPr>
        <a:xfrm>
          <a:off x="9588500" y="109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157081</xdr:rowOff>
    </xdr:from>
    <xdr:to>
      <xdr:col>55</xdr:col>
      <xdr:colOff>0</xdr:colOff>
      <xdr:row>63</xdr:row>
      <xdr:rowOff>158551</xdr:rowOff>
    </xdr:to>
    <xdr:cxnSp macro="">
      <xdr:nvCxnSpPr>
        <xdr:cNvPr id="250" name="直線コネクタ 249"/>
        <xdr:cNvCxnSpPr/>
      </xdr:nvCxnSpPr>
      <xdr:spPr>
        <a:xfrm flipV="1">
          <a:off x="9639300" y="10958431"/>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51" name="楕円 250"/>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158551</xdr:rowOff>
    </xdr:from>
    <xdr:to>
      <xdr:col>50</xdr:col>
      <xdr:colOff>114300</xdr:colOff>
      <xdr:row>63</xdr:row>
      <xdr:rowOff>160020</xdr:rowOff>
    </xdr:to>
    <xdr:cxnSp macro="">
      <xdr:nvCxnSpPr>
        <xdr:cNvPr id="252" name="直線コネクタ 251"/>
        <xdr:cNvCxnSpPr/>
      </xdr:nvCxnSpPr>
      <xdr:spPr>
        <a:xfrm flipV="1">
          <a:off x="8750300" y="1095990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112812</xdr:rowOff>
    </xdr:from>
    <xdr:to>
      <xdr:col>41</xdr:col>
      <xdr:colOff>101600</xdr:colOff>
      <xdr:row>64</xdr:row>
      <xdr:rowOff>42962</xdr:rowOff>
    </xdr:to>
    <xdr:sp macro="" textlink="">
      <xdr:nvSpPr>
        <xdr:cNvPr id="253" name="楕円 252"/>
        <xdr:cNvSpPr/>
      </xdr:nvSpPr>
      <xdr:spPr>
        <a:xfrm>
          <a:off x="7810500" y="109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163612</xdr:rowOff>
    </xdr:to>
    <xdr:cxnSp macro="">
      <xdr:nvCxnSpPr>
        <xdr:cNvPr id="254" name="直線コネクタ 253"/>
        <xdr:cNvCxnSpPr/>
      </xdr:nvCxnSpPr>
      <xdr:spPr>
        <a:xfrm flipV="1">
          <a:off x="7861300" y="1096137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114445</xdr:rowOff>
    </xdr:from>
    <xdr:to>
      <xdr:col>36</xdr:col>
      <xdr:colOff>165100</xdr:colOff>
      <xdr:row>64</xdr:row>
      <xdr:rowOff>44595</xdr:rowOff>
    </xdr:to>
    <xdr:sp macro="" textlink="">
      <xdr:nvSpPr>
        <xdr:cNvPr id="255" name="楕円 254"/>
        <xdr:cNvSpPr/>
      </xdr:nvSpPr>
      <xdr:spPr>
        <a:xfrm>
          <a:off x="6921500" y="109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163612</xdr:rowOff>
    </xdr:from>
    <xdr:to>
      <xdr:col>41</xdr:col>
      <xdr:colOff>50800</xdr:colOff>
      <xdr:row>63</xdr:row>
      <xdr:rowOff>165245</xdr:rowOff>
    </xdr:to>
    <xdr:cxnSp macro="">
      <xdr:nvCxnSpPr>
        <xdr:cNvPr id="256" name="直線コネクタ 255"/>
        <xdr:cNvCxnSpPr/>
      </xdr:nvCxnSpPr>
      <xdr:spPr>
        <a:xfrm flipV="1">
          <a:off x="6972300" y="1096496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7"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8"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9"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60"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29028</xdr:rowOff>
    </xdr:from>
    <xdr:ext cx="469744" cy="259045"/>
    <xdr:sp macro="" textlink="">
      <xdr:nvSpPr>
        <xdr:cNvPr id="261" name="n_1mainValue【体育館・プール】&#10;一人当たり面積"/>
        <xdr:cNvSpPr txBox="1"/>
      </xdr:nvSpPr>
      <xdr:spPr>
        <a:xfrm>
          <a:off x="9391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62" name="n_2mainValue【体育館・プール】&#10;一人当たり面積"/>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34089</xdr:rowOff>
    </xdr:from>
    <xdr:ext cx="469744" cy="259045"/>
    <xdr:sp macro="" textlink="">
      <xdr:nvSpPr>
        <xdr:cNvPr id="263" name="n_3mainValue【体育館・プール】&#10;一人当たり面積"/>
        <xdr:cNvSpPr txBox="1"/>
      </xdr:nvSpPr>
      <xdr:spPr>
        <a:xfrm>
          <a:off x="7626427" y="110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35722</xdr:rowOff>
    </xdr:from>
    <xdr:ext cx="469744" cy="259045"/>
    <xdr:sp macro="" textlink="">
      <xdr:nvSpPr>
        <xdr:cNvPr id="264" name="n_4mainValue【体育館・プール】&#10;一人当たり面積"/>
        <xdr:cNvSpPr txBox="1"/>
      </xdr:nvSpPr>
      <xdr:spPr>
        <a:xfrm>
          <a:off x="6737427" y="110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2" name="直線コネクタ 29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3" name="テキスト ボックス 292"/>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4" name="直線コネクタ 29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5" name="テキスト ボックス 29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6" name="直線コネクタ 29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7" name="テキスト ボックス 29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8" name="直線コネクタ 29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9" name="テキスト ボックス 29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1" name="テキスト ボックス 3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3" name="直線コネクタ 302"/>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4"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5" name="直線コネクタ 304"/>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6"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7" name="直線コネクタ 306"/>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08"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09" name="フローチャート: 判断 308"/>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0" name="フローチャート: 判断 309"/>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1" name="フローチャート: 判断 310"/>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2" name="フローチャート: 判断 311"/>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3" name="フローチャート: 判断 312"/>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319" name="楕円 318"/>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163847</xdr:rowOff>
    </xdr:from>
    <xdr:ext cx="405111" cy="259045"/>
    <xdr:sp macro="" textlink="">
      <xdr:nvSpPr>
        <xdr:cNvPr id="320" name="【市民会館】&#10;有形固定資産減価償却率該当値テキスト"/>
        <xdr:cNvSpPr txBox="1"/>
      </xdr:nvSpPr>
      <xdr:spPr>
        <a:xfrm>
          <a:off x="4673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135128</xdr:rowOff>
    </xdr:from>
    <xdr:to>
      <xdr:col>20</xdr:col>
      <xdr:colOff>38100</xdr:colOff>
      <xdr:row>105</xdr:row>
      <xdr:rowOff>65278</xdr:rowOff>
    </xdr:to>
    <xdr:sp macro="" textlink="">
      <xdr:nvSpPr>
        <xdr:cNvPr id="321" name="楕円 320"/>
        <xdr:cNvSpPr/>
      </xdr:nvSpPr>
      <xdr:spPr>
        <a:xfrm>
          <a:off x="3746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14478</xdr:rowOff>
    </xdr:from>
    <xdr:to>
      <xdr:col>24</xdr:col>
      <xdr:colOff>63500</xdr:colOff>
      <xdr:row>105</xdr:row>
      <xdr:rowOff>64770</xdr:rowOff>
    </xdr:to>
    <xdr:cxnSp macro="">
      <xdr:nvCxnSpPr>
        <xdr:cNvPr id="322" name="直線コネクタ 321"/>
        <xdr:cNvCxnSpPr/>
      </xdr:nvCxnSpPr>
      <xdr:spPr>
        <a:xfrm>
          <a:off x="3797300" y="180167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323" name="楕円 322"/>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14478</xdr:rowOff>
    </xdr:to>
    <xdr:cxnSp macro="">
      <xdr:nvCxnSpPr>
        <xdr:cNvPr id="324" name="直線コネクタ 323"/>
        <xdr:cNvCxnSpPr/>
      </xdr:nvCxnSpPr>
      <xdr:spPr>
        <a:xfrm>
          <a:off x="2908300" y="17975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167132</xdr:rowOff>
    </xdr:from>
    <xdr:to>
      <xdr:col>10</xdr:col>
      <xdr:colOff>165100</xdr:colOff>
      <xdr:row>104</xdr:row>
      <xdr:rowOff>97282</xdr:rowOff>
    </xdr:to>
    <xdr:sp macro="" textlink="">
      <xdr:nvSpPr>
        <xdr:cNvPr id="325" name="楕円 324"/>
        <xdr:cNvSpPr/>
      </xdr:nvSpPr>
      <xdr:spPr>
        <a:xfrm>
          <a:off x="1968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46482</xdr:rowOff>
    </xdr:from>
    <xdr:to>
      <xdr:col>15</xdr:col>
      <xdr:colOff>50800</xdr:colOff>
      <xdr:row>104</xdr:row>
      <xdr:rowOff>144780</xdr:rowOff>
    </xdr:to>
    <xdr:cxnSp macro="">
      <xdr:nvCxnSpPr>
        <xdr:cNvPr id="326" name="直線コネクタ 325"/>
        <xdr:cNvCxnSpPr/>
      </xdr:nvCxnSpPr>
      <xdr:spPr>
        <a:xfrm>
          <a:off x="2019300" y="1787728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167132</xdr:rowOff>
    </xdr:from>
    <xdr:to>
      <xdr:col>6</xdr:col>
      <xdr:colOff>38100</xdr:colOff>
      <xdr:row>104</xdr:row>
      <xdr:rowOff>97282</xdr:rowOff>
    </xdr:to>
    <xdr:sp macro="" textlink="">
      <xdr:nvSpPr>
        <xdr:cNvPr id="327" name="楕円 326"/>
        <xdr:cNvSpPr/>
      </xdr:nvSpPr>
      <xdr:spPr>
        <a:xfrm>
          <a:off x="1079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46482</xdr:rowOff>
    </xdr:from>
    <xdr:to>
      <xdr:col>10</xdr:col>
      <xdr:colOff>114300</xdr:colOff>
      <xdr:row>104</xdr:row>
      <xdr:rowOff>46482</xdr:rowOff>
    </xdr:to>
    <xdr:cxnSp macro="">
      <xdr:nvCxnSpPr>
        <xdr:cNvPr id="328" name="直線コネクタ 327"/>
        <xdr:cNvCxnSpPr/>
      </xdr:nvCxnSpPr>
      <xdr:spPr>
        <a:xfrm>
          <a:off x="1130300" y="1787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29"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30"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31"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32"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56405</xdr:rowOff>
    </xdr:from>
    <xdr:ext cx="405111" cy="259045"/>
    <xdr:sp macro="" textlink="">
      <xdr:nvSpPr>
        <xdr:cNvPr id="333" name="n_1mainValue【市民会館】&#10;有形固定資産減価償却率"/>
        <xdr:cNvSpPr txBox="1"/>
      </xdr:nvSpPr>
      <xdr:spPr>
        <a:xfrm>
          <a:off x="3582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334" name="n_2mainValue【市民会館】&#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88409</xdr:rowOff>
    </xdr:from>
    <xdr:ext cx="405111" cy="259045"/>
    <xdr:sp macro="" textlink="">
      <xdr:nvSpPr>
        <xdr:cNvPr id="335" name="n_3mainValue【市民会館】&#10;有形固定資産減価償却率"/>
        <xdr:cNvSpPr txBox="1"/>
      </xdr:nvSpPr>
      <xdr:spPr>
        <a:xfrm>
          <a:off x="1816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88409</xdr:rowOff>
    </xdr:from>
    <xdr:ext cx="405111" cy="259045"/>
    <xdr:sp macro="" textlink="">
      <xdr:nvSpPr>
        <xdr:cNvPr id="336" name="n_4mainValue【市民会館】&#10;有形固定資産減価償却率"/>
        <xdr:cNvSpPr txBox="1"/>
      </xdr:nvSpPr>
      <xdr:spPr>
        <a:xfrm>
          <a:off x="927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8" name="直線コネクタ 357"/>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59"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0" name="直線コネクタ 359"/>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1"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2" name="直線コネクタ 361"/>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63" name="【市民会館】&#10;一人当たり面積平均値テキスト"/>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4" name="フローチャート: 判断 363"/>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5" name="フローチャート: 判断 364"/>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6" name="フローチャート: 判断 365"/>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7" name="フローチャート: 判断 366"/>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8" name="フローチャート: 判断 367"/>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79350</xdr:rowOff>
    </xdr:from>
    <xdr:to>
      <xdr:col>55</xdr:col>
      <xdr:colOff>50800</xdr:colOff>
      <xdr:row>108</xdr:row>
      <xdr:rowOff>9500</xdr:rowOff>
    </xdr:to>
    <xdr:sp macro="" textlink="">
      <xdr:nvSpPr>
        <xdr:cNvPr id="374" name="楕円 373"/>
        <xdr:cNvSpPr/>
      </xdr:nvSpPr>
      <xdr:spPr>
        <a:xfrm>
          <a:off x="10426700" y="184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165727</xdr:rowOff>
    </xdr:from>
    <xdr:ext cx="469744" cy="259045"/>
    <xdr:sp macro="" textlink="">
      <xdr:nvSpPr>
        <xdr:cNvPr id="375" name="【市民会館】&#10;一人当たり面積該当値テキスト"/>
        <xdr:cNvSpPr txBox="1"/>
      </xdr:nvSpPr>
      <xdr:spPr>
        <a:xfrm>
          <a:off x="10515600" y="183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80721</xdr:rowOff>
    </xdr:from>
    <xdr:to>
      <xdr:col>50</xdr:col>
      <xdr:colOff>165100</xdr:colOff>
      <xdr:row>108</xdr:row>
      <xdr:rowOff>10871</xdr:rowOff>
    </xdr:to>
    <xdr:sp macro="" textlink="">
      <xdr:nvSpPr>
        <xdr:cNvPr id="376" name="楕円 375"/>
        <xdr:cNvSpPr/>
      </xdr:nvSpPr>
      <xdr:spPr>
        <a:xfrm>
          <a:off x="9588500" y="18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130150</xdr:rowOff>
    </xdr:from>
    <xdr:to>
      <xdr:col>55</xdr:col>
      <xdr:colOff>0</xdr:colOff>
      <xdr:row>107</xdr:row>
      <xdr:rowOff>131521</xdr:rowOff>
    </xdr:to>
    <xdr:cxnSp macro="">
      <xdr:nvCxnSpPr>
        <xdr:cNvPr id="377" name="直線コネクタ 376"/>
        <xdr:cNvCxnSpPr/>
      </xdr:nvCxnSpPr>
      <xdr:spPr>
        <a:xfrm flipV="1">
          <a:off x="9639300" y="1847530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81635</xdr:rowOff>
    </xdr:from>
    <xdr:to>
      <xdr:col>46</xdr:col>
      <xdr:colOff>38100</xdr:colOff>
      <xdr:row>108</xdr:row>
      <xdr:rowOff>11785</xdr:rowOff>
    </xdr:to>
    <xdr:sp macro="" textlink="">
      <xdr:nvSpPr>
        <xdr:cNvPr id="378" name="楕円 377"/>
        <xdr:cNvSpPr/>
      </xdr:nvSpPr>
      <xdr:spPr>
        <a:xfrm>
          <a:off x="8699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131521</xdr:rowOff>
    </xdr:from>
    <xdr:to>
      <xdr:col>50</xdr:col>
      <xdr:colOff>114300</xdr:colOff>
      <xdr:row>107</xdr:row>
      <xdr:rowOff>132435</xdr:rowOff>
    </xdr:to>
    <xdr:cxnSp macro="">
      <xdr:nvCxnSpPr>
        <xdr:cNvPr id="379" name="直線コネクタ 378"/>
        <xdr:cNvCxnSpPr/>
      </xdr:nvCxnSpPr>
      <xdr:spPr>
        <a:xfrm flipV="1">
          <a:off x="8750300" y="184766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84837</xdr:rowOff>
    </xdr:from>
    <xdr:to>
      <xdr:col>41</xdr:col>
      <xdr:colOff>101600</xdr:colOff>
      <xdr:row>108</xdr:row>
      <xdr:rowOff>14987</xdr:rowOff>
    </xdr:to>
    <xdr:sp macro="" textlink="">
      <xdr:nvSpPr>
        <xdr:cNvPr id="380" name="楕円 379"/>
        <xdr:cNvSpPr/>
      </xdr:nvSpPr>
      <xdr:spPr>
        <a:xfrm>
          <a:off x="7810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132435</xdr:rowOff>
    </xdr:from>
    <xdr:to>
      <xdr:col>45</xdr:col>
      <xdr:colOff>177800</xdr:colOff>
      <xdr:row>107</xdr:row>
      <xdr:rowOff>135637</xdr:rowOff>
    </xdr:to>
    <xdr:cxnSp macro="">
      <xdr:nvCxnSpPr>
        <xdr:cNvPr id="381" name="直線コネクタ 380"/>
        <xdr:cNvCxnSpPr/>
      </xdr:nvCxnSpPr>
      <xdr:spPr>
        <a:xfrm flipV="1">
          <a:off x="7861300" y="18477585"/>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86207</xdr:rowOff>
    </xdr:from>
    <xdr:to>
      <xdr:col>36</xdr:col>
      <xdr:colOff>165100</xdr:colOff>
      <xdr:row>108</xdr:row>
      <xdr:rowOff>16357</xdr:rowOff>
    </xdr:to>
    <xdr:sp macro="" textlink="">
      <xdr:nvSpPr>
        <xdr:cNvPr id="382" name="楕円 381"/>
        <xdr:cNvSpPr/>
      </xdr:nvSpPr>
      <xdr:spPr>
        <a:xfrm>
          <a:off x="6921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135637</xdr:rowOff>
    </xdr:from>
    <xdr:to>
      <xdr:col>41</xdr:col>
      <xdr:colOff>50800</xdr:colOff>
      <xdr:row>107</xdr:row>
      <xdr:rowOff>137007</xdr:rowOff>
    </xdr:to>
    <xdr:cxnSp macro="">
      <xdr:nvCxnSpPr>
        <xdr:cNvPr id="383" name="直線コネクタ 382"/>
        <xdr:cNvCxnSpPr/>
      </xdr:nvCxnSpPr>
      <xdr:spPr>
        <a:xfrm flipV="1">
          <a:off x="6972300" y="1848078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84"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85"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86"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87" name="n_4aveValue【市民会館】&#10;一人当たり面積"/>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1998</xdr:rowOff>
    </xdr:from>
    <xdr:ext cx="469744" cy="259045"/>
    <xdr:sp macro="" textlink="">
      <xdr:nvSpPr>
        <xdr:cNvPr id="388" name="n_1mainValue【市民会館】&#10;一人当たり面積"/>
        <xdr:cNvSpPr txBox="1"/>
      </xdr:nvSpPr>
      <xdr:spPr>
        <a:xfrm>
          <a:off x="9391727" y="185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2912</xdr:rowOff>
    </xdr:from>
    <xdr:ext cx="469744" cy="259045"/>
    <xdr:sp macro="" textlink="">
      <xdr:nvSpPr>
        <xdr:cNvPr id="389" name="n_2mainValue【市民会館】&#10;一人当たり面積"/>
        <xdr:cNvSpPr txBox="1"/>
      </xdr:nvSpPr>
      <xdr:spPr>
        <a:xfrm>
          <a:off x="8515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6114</xdr:rowOff>
    </xdr:from>
    <xdr:ext cx="469744" cy="259045"/>
    <xdr:sp macro="" textlink="">
      <xdr:nvSpPr>
        <xdr:cNvPr id="390" name="n_3mainValue【市民会館】&#10;一人当たり面積"/>
        <xdr:cNvSpPr txBox="1"/>
      </xdr:nvSpPr>
      <xdr:spPr>
        <a:xfrm>
          <a:off x="7626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7484</xdr:rowOff>
    </xdr:from>
    <xdr:ext cx="469744" cy="259045"/>
    <xdr:sp macro="" textlink="">
      <xdr:nvSpPr>
        <xdr:cNvPr id="391" name="n_4mainValue【市民会館】&#10;一人当たり面積"/>
        <xdr:cNvSpPr txBox="1"/>
      </xdr:nvSpPr>
      <xdr:spPr>
        <a:xfrm>
          <a:off x="67374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7" name="直線コネクタ 416"/>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0"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1" name="直線コネクタ 420"/>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22"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3" name="フローチャート: 判断 422"/>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4" name="フローチャート: 判断 423"/>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5" name="フローチャート: 判断 424"/>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6" name="フローチャート: 判断 425"/>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7" name="フローチャート: 判断 426"/>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3" name="楕円 432"/>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4" name="【一般廃棄物処理施設】&#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5" name="楕円 434"/>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36" name="直線コネクタ 435"/>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7" name="楕円 436"/>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38" name="直線コネクタ 437"/>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9" name="楕円 438"/>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0" name="直線コネクタ 439"/>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1" name="楕円 440"/>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2" name="直線コネクタ 441"/>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43"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4"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45"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6"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7" name="n_1mainValue【一般廃棄物処理施設】&#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8" name="n_2mainValue【一般廃棄物処理施設】&#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9" name="n_3mainValue【一般廃棄物処理施設】&#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0" name="n_4mainValue【一般廃棄物処理施設】&#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0" name="テキスト ボックス 46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2" name="テキスト ボックス 47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4" name="テキスト ボックス 47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6" name="直線コネクタ 475"/>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7"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8" name="直線コネクタ 477"/>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79"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80" name="直線コネクタ 479"/>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481"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2" name="フローチャート: 判断 481"/>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3" name="フローチャート: 判断 482"/>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4" name="フローチャート: 判断 483"/>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5" name="フローチャート: 判断 484"/>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6" name="フローチャート: 判断 485"/>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20051</xdr:rowOff>
    </xdr:from>
    <xdr:to>
      <xdr:col>116</xdr:col>
      <xdr:colOff>114300</xdr:colOff>
      <xdr:row>41</xdr:row>
      <xdr:rowOff>121651</xdr:rowOff>
    </xdr:to>
    <xdr:sp macro="" textlink="">
      <xdr:nvSpPr>
        <xdr:cNvPr id="492" name="楕円 491"/>
        <xdr:cNvSpPr/>
      </xdr:nvSpPr>
      <xdr:spPr>
        <a:xfrm>
          <a:off x="22110700" y="70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42928</xdr:rowOff>
    </xdr:from>
    <xdr:ext cx="599010" cy="259045"/>
    <xdr:sp macro="" textlink="">
      <xdr:nvSpPr>
        <xdr:cNvPr id="493" name="【一般廃棄物処理施設】&#10;一人当たり有形固定資産（償却資産）額該当値テキスト"/>
        <xdr:cNvSpPr txBox="1"/>
      </xdr:nvSpPr>
      <xdr:spPr>
        <a:xfrm>
          <a:off x="22199600" y="690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22016</xdr:rowOff>
    </xdr:from>
    <xdr:to>
      <xdr:col>112</xdr:col>
      <xdr:colOff>38100</xdr:colOff>
      <xdr:row>41</xdr:row>
      <xdr:rowOff>123616</xdr:rowOff>
    </xdr:to>
    <xdr:sp macro="" textlink="">
      <xdr:nvSpPr>
        <xdr:cNvPr id="494" name="楕円 493"/>
        <xdr:cNvSpPr/>
      </xdr:nvSpPr>
      <xdr:spPr>
        <a:xfrm>
          <a:off x="21272500" y="70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70851</xdr:rowOff>
    </xdr:from>
    <xdr:to>
      <xdr:col>116</xdr:col>
      <xdr:colOff>63500</xdr:colOff>
      <xdr:row>41</xdr:row>
      <xdr:rowOff>72816</xdr:rowOff>
    </xdr:to>
    <xdr:cxnSp macro="">
      <xdr:nvCxnSpPr>
        <xdr:cNvPr id="495" name="直線コネクタ 494"/>
        <xdr:cNvCxnSpPr/>
      </xdr:nvCxnSpPr>
      <xdr:spPr>
        <a:xfrm flipV="1">
          <a:off x="21323300" y="7100301"/>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24021</xdr:rowOff>
    </xdr:from>
    <xdr:to>
      <xdr:col>107</xdr:col>
      <xdr:colOff>101600</xdr:colOff>
      <xdr:row>41</xdr:row>
      <xdr:rowOff>125621</xdr:rowOff>
    </xdr:to>
    <xdr:sp macro="" textlink="">
      <xdr:nvSpPr>
        <xdr:cNvPr id="496" name="楕円 495"/>
        <xdr:cNvSpPr/>
      </xdr:nvSpPr>
      <xdr:spPr>
        <a:xfrm>
          <a:off x="20383500" y="70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72816</xdr:rowOff>
    </xdr:from>
    <xdr:to>
      <xdr:col>111</xdr:col>
      <xdr:colOff>177800</xdr:colOff>
      <xdr:row>41</xdr:row>
      <xdr:rowOff>74821</xdr:rowOff>
    </xdr:to>
    <xdr:cxnSp macro="">
      <xdr:nvCxnSpPr>
        <xdr:cNvPr id="497" name="直線コネクタ 496"/>
        <xdr:cNvCxnSpPr/>
      </xdr:nvCxnSpPr>
      <xdr:spPr>
        <a:xfrm flipV="1">
          <a:off x="20434300" y="7102266"/>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28742</xdr:rowOff>
    </xdr:from>
    <xdr:to>
      <xdr:col>102</xdr:col>
      <xdr:colOff>165100</xdr:colOff>
      <xdr:row>41</xdr:row>
      <xdr:rowOff>130342</xdr:rowOff>
    </xdr:to>
    <xdr:sp macro="" textlink="">
      <xdr:nvSpPr>
        <xdr:cNvPr id="498" name="楕円 497"/>
        <xdr:cNvSpPr/>
      </xdr:nvSpPr>
      <xdr:spPr>
        <a:xfrm>
          <a:off x="19494500" y="70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74821</xdr:rowOff>
    </xdr:from>
    <xdr:to>
      <xdr:col>107</xdr:col>
      <xdr:colOff>50800</xdr:colOff>
      <xdr:row>41</xdr:row>
      <xdr:rowOff>79542</xdr:rowOff>
    </xdr:to>
    <xdr:cxnSp macro="">
      <xdr:nvCxnSpPr>
        <xdr:cNvPr id="499" name="直線コネクタ 498"/>
        <xdr:cNvCxnSpPr/>
      </xdr:nvCxnSpPr>
      <xdr:spPr>
        <a:xfrm flipV="1">
          <a:off x="19545300" y="7104271"/>
          <a:ext cx="8890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168509</xdr:rowOff>
    </xdr:from>
    <xdr:to>
      <xdr:col>98</xdr:col>
      <xdr:colOff>38100</xdr:colOff>
      <xdr:row>41</xdr:row>
      <xdr:rowOff>98659</xdr:rowOff>
    </xdr:to>
    <xdr:sp macro="" textlink="">
      <xdr:nvSpPr>
        <xdr:cNvPr id="500" name="楕円 499"/>
        <xdr:cNvSpPr/>
      </xdr:nvSpPr>
      <xdr:spPr>
        <a:xfrm>
          <a:off x="18605500" y="70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47859</xdr:rowOff>
    </xdr:from>
    <xdr:to>
      <xdr:col>102</xdr:col>
      <xdr:colOff>114300</xdr:colOff>
      <xdr:row>41</xdr:row>
      <xdr:rowOff>79542</xdr:rowOff>
    </xdr:to>
    <xdr:cxnSp macro="">
      <xdr:nvCxnSpPr>
        <xdr:cNvPr id="501" name="直線コネクタ 500"/>
        <xdr:cNvCxnSpPr/>
      </xdr:nvCxnSpPr>
      <xdr:spPr>
        <a:xfrm>
          <a:off x="18656300" y="7077309"/>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502"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503"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04"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505" name="n_4aveValue【一般廃棄物処理施設】&#10;一人当たり有形固定資産（償却資産）額"/>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140143</xdr:rowOff>
    </xdr:from>
    <xdr:ext cx="599010" cy="259045"/>
    <xdr:sp macro="" textlink="">
      <xdr:nvSpPr>
        <xdr:cNvPr id="506" name="n_1mainValue【一般廃棄物処理施設】&#10;一人当たり有形固定資産（償却資産）額"/>
        <xdr:cNvSpPr txBox="1"/>
      </xdr:nvSpPr>
      <xdr:spPr>
        <a:xfrm>
          <a:off x="21011095" y="68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142148</xdr:rowOff>
    </xdr:from>
    <xdr:ext cx="599010" cy="259045"/>
    <xdr:sp macro="" textlink="">
      <xdr:nvSpPr>
        <xdr:cNvPr id="507" name="n_2mainValue【一般廃棄物処理施設】&#10;一人当たり有形固定資産（償却資産）額"/>
        <xdr:cNvSpPr txBox="1"/>
      </xdr:nvSpPr>
      <xdr:spPr>
        <a:xfrm>
          <a:off x="20134795" y="682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121469</xdr:rowOff>
    </xdr:from>
    <xdr:ext cx="599010" cy="259045"/>
    <xdr:sp macro="" textlink="">
      <xdr:nvSpPr>
        <xdr:cNvPr id="508" name="n_3mainValue【一般廃棄物処理施設】&#10;一人当たり有形固定資産（償却資産）額"/>
        <xdr:cNvSpPr txBox="1"/>
      </xdr:nvSpPr>
      <xdr:spPr>
        <a:xfrm>
          <a:off x="19245795" y="715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115186</xdr:rowOff>
    </xdr:from>
    <xdr:ext cx="599010" cy="259045"/>
    <xdr:sp macro="" textlink="">
      <xdr:nvSpPr>
        <xdr:cNvPr id="509" name="n_4mainValue【一般廃棄物処理施設】&#10;一人当たり有形固定資産（償却資産）額"/>
        <xdr:cNvSpPr txBox="1"/>
      </xdr:nvSpPr>
      <xdr:spPr>
        <a:xfrm>
          <a:off x="18356795" y="68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35" name="直線コネクタ 534"/>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7" name="直線コネクタ 53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8"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9" name="直線コネクタ 538"/>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0"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1" name="フローチャート: 判断 540"/>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2" name="フローチャート: 判断 541"/>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3" name="フローチャート: 判断 54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4" name="フローチャート: 判断 5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5" name="フローチャート: 判断 544"/>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51" name="楕円 550"/>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52"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3" name="楕円 552"/>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554" name="直線コネクタ 553"/>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555" name="楕円 554"/>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122465</xdr:rowOff>
    </xdr:to>
    <xdr:cxnSp macro="">
      <xdr:nvCxnSpPr>
        <xdr:cNvPr id="556" name="直線コネクタ 555"/>
        <xdr:cNvCxnSpPr/>
      </xdr:nvCxnSpPr>
      <xdr:spPr>
        <a:xfrm>
          <a:off x="14592300" y="105531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57" name="楕円 556"/>
        <xdr:cNvSpPr/>
      </xdr:nvSpPr>
      <xdr:spPr>
        <a:xfrm>
          <a:off x="13652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94706</xdr:rowOff>
    </xdr:to>
    <xdr:cxnSp macro="">
      <xdr:nvCxnSpPr>
        <xdr:cNvPr id="558" name="直線コネクタ 557"/>
        <xdr:cNvCxnSpPr/>
      </xdr:nvCxnSpPr>
      <xdr:spPr>
        <a:xfrm>
          <a:off x="13703300" y="1048784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150041</xdr:rowOff>
    </xdr:from>
    <xdr:to>
      <xdr:col>67</xdr:col>
      <xdr:colOff>101600</xdr:colOff>
      <xdr:row>61</xdr:row>
      <xdr:rowOff>80191</xdr:rowOff>
    </xdr:to>
    <xdr:sp macro="" textlink="">
      <xdr:nvSpPr>
        <xdr:cNvPr id="559" name="楕円 558"/>
        <xdr:cNvSpPr/>
      </xdr:nvSpPr>
      <xdr:spPr>
        <a:xfrm>
          <a:off x="12763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29391</xdr:rowOff>
    </xdr:from>
    <xdr:to>
      <xdr:col>71</xdr:col>
      <xdr:colOff>177800</xdr:colOff>
      <xdr:row>61</xdr:row>
      <xdr:rowOff>29391</xdr:rowOff>
    </xdr:to>
    <xdr:cxnSp macro="">
      <xdr:nvCxnSpPr>
        <xdr:cNvPr id="560" name="直線コネクタ 559"/>
        <xdr:cNvCxnSpPr/>
      </xdr:nvCxnSpPr>
      <xdr:spPr>
        <a:xfrm>
          <a:off x="12814300" y="10487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1"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2"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4"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65"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566" name="n_2mainValue【保健センター・保健所】&#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7" name="n_3mainValue【保健センター・保健所】&#10;有形固定資産減価償却率"/>
        <xdr:cNvSpPr txBox="1"/>
      </xdr:nvSpPr>
      <xdr:spPr>
        <a:xfrm>
          <a:off x="13500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8" name="n_4mainValue【保健センター・保健所】&#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92" name="直線コネクタ 591"/>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4" name="直線コネクタ 59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95"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96" name="直線コネクタ 595"/>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97"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98" name="フローチャート: 判断 597"/>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99" name="フローチャート: 判断 598"/>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00" name="フローチャート: 判断 599"/>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01" name="フローチャート: 判断 600"/>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02" name="フローチャート: 判断 601"/>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153416</xdr:rowOff>
    </xdr:from>
    <xdr:to>
      <xdr:col>116</xdr:col>
      <xdr:colOff>114300</xdr:colOff>
      <xdr:row>63</xdr:row>
      <xdr:rowOff>83566</xdr:rowOff>
    </xdr:to>
    <xdr:sp macro="" textlink="">
      <xdr:nvSpPr>
        <xdr:cNvPr id="608" name="楕円 607"/>
        <xdr:cNvSpPr/>
      </xdr:nvSpPr>
      <xdr:spPr>
        <a:xfrm>
          <a:off x="221107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131843</xdr:rowOff>
    </xdr:from>
    <xdr:ext cx="469744" cy="259045"/>
    <xdr:sp macro="" textlink="">
      <xdr:nvSpPr>
        <xdr:cNvPr id="609" name="【保健センター・保健所】&#10;一人当たり面積該当値テキスト"/>
        <xdr:cNvSpPr txBox="1"/>
      </xdr:nvSpPr>
      <xdr:spPr>
        <a:xfrm>
          <a:off x="221996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155702</xdr:rowOff>
    </xdr:from>
    <xdr:to>
      <xdr:col>112</xdr:col>
      <xdr:colOff>38100</xdr:colOff>
      <xdr:row>63</xdr:row>
      <xdr:rowOff>85852</xdr:rowOff>
    </xdr:to>
    <xdr:sp macro="" textlink="">
      <xdr:nvSpPr>
        <xdr:cNvPr id="610" name="楕円 609"/>
        <xdr:cNvSpPr/>
      </xdr:nvSpPr>
      <xdr:spPr>
        <a:xfrm>
          <a:off x="21272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32766</xdr:rowOff>
    </xdr:from>
    <xdr:to>
      <xdr:col>116</xdr:col>
      <xdr:colOff>63500</xdr:colOff>
      <xdr:row>63</xdr:row>
      <xdr:rowOff>35052</xdr:rowOff>
    </xdr:to>
    <xdr:cxnSp macro="">
      <xdr:nvCxnSpPr>
        <xdr:cNvPr id="611" name="直線コネクタ 610"/>
        <xdr:cNvCxnSpPr/>
      </xdr:nvCxnSpPr>
      <xdr:spPr>
        <a:xfrm flipV="1">
          <a:off x="21323300" y="108341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157988</xdr:rowOff>
    </xdr:from>
    <xdr:to>
      <xdr:col>107</xdr:col>
      <xdr:colOff>101600</xdr:colOff>
      <xdr:row>63</xdr:row>
      <xdr:rowOff>88138</xdr:rowOff>
    </xdr:to>
    <xdr:sp macro="" textlink="">
      <xdr:nvSpPr>
        <xdr:cNvPr id="612" name="楕円 611"/>
        <xdr:cNvSpPr/>
      </xdr:nvSpPr>
      <xdr:spPr>
        <a:xfrm>
          <a:off x="20383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35052</xdr:rowOff>
    </xdr:from>
    <xdr:to>
      <xdr:col>111</xdr:col>
      <xdr:colOff>177800</xdr:colOff>
      <xdr:row>63</xdr:row>
      <xdr:rowOff>37338</xdr:rowOff>
    </xdr:to>
    <xdr:cxnSp macro="">
      <xdr:nvCxnSpPr>
        <xdr:cNvPr id="613" name="直線コネクタ 612"/>
        <xdr:cNvCxnSpPr/>
      </xdr:nvCxnSpPr>
      <xdr:spPr>
        <a:xfrm flipV="1">
          <a:off x="20434300" y="108364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163322</xdr:rowOff>
    </xdr:from>
    <xdr:to>
      <xdr:col>102</xdr:col>
      <xdr:colOff>165100</xdr:colOff>
      <xdr:row>63</xdr:row>
      <xdr:rowOff>93472</xdr:rowOff>
    </xdr:to>
    <xdr:sp macro="" textlink="">
      <xdr:nvSpPr>
        <xdr:cNvPr id="614" name="楕円 613"/>
        <xdr:cNvSpPr/>
      </xdr:nvSpPr>
      <xdr:spPr>
        <a:xfrm>
          <a:off x="19494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37338</xdr:rowOff>
    </xdr:from>
    <xdr:to>
      <xdr:col>107</xdr:col>
      <xdr:colOff>50800</xdr:colOff>
      <xdr:row>63</xdr:row>
      <xdr:rowOff>42672</xdr:rowOff>
    </xdr:to>
    <xdr:cxnSp macro="">
      <xdr:nvCxnSpPr>
        <xdr:cNvPr id="615" name="直線コネクタ 614"/>
        <xdr:cNvCxnSpPr/>
      </xdr:nvCxnSpPr>
      <xdr:spPr>
        <a:xfrm flipV="1">
          <a:off x="19545300" y="108386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165608</xdr:rowOff>
    </xdr:from>
    <xdr:to>
      <xdr:col>98</xdr:col>
      <xdr:colOff>38100</xdr:colOff>
      <xdr:row>63</xdr:row>
      <xdr:rowOff>95758</xdr:rowOff>
    </xdr:to>
    <xdr:sp macro="" textlink="">
      <xdr:nvSpPr>
        <xdr:cNvPr id="616" name="楕円 615"/>
        <xdr:cNvSpPr/>
      </xdr:nvSpPr>
      <xdr:spPr>
        <a:xfrm>
          <a:off x="18605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42672</xdr:rowOff>
    </xdr:from>
    <xdr:to>
      <xdr:col>102</xdr:col>
      <xdr:colOff>114300</xdr:colOff>
      <xdr:row>63</xdr:row>
      <xdr:rowOff>44958</xdr:rowOff>
    </xdr:to>
    <xdr:cxnSp macro="">
      <xdr:nvCxnSpPr>
        <xdr:cNvPr id="617" name="直線コネクタ 616"/>
        <xdr:cNvCxnSpPr/>
      </xdr:nvCxnSpPr>
      <xdr:spPr>
        <a:xfrm flipV="1">
          <a:off x="18656300" y="10844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18"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19"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20"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21"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76979</xdr:rowOff>
    </xdr:from>
    <xdr:ext cx="469744" cy="259045"/>
    <xdr:sp macro="" textlink="">
      <xdr:nvSpPr>
        <xdr:cNvPr id="622" name="n_1mainValue【保健センター・保健所】&#10;一人当たり面積"/>
        <xdr:cNvSpPr txBox="1"/>
      </xdr:nvSpPr>
      <xdr:spPr>
        <a:xfrm>
          <a:off x="21075727"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79265</xdr:rowOff>
    </xdr:from>
    <xdr:ext cx="469744" cy="259045"/>
    <xdr:sp macro="" textlink="">
      <xdr:nvSpPr>
        <xdr:cNvPr id="623" name="n_2mainValue【保健センター・保健所】&#10;一人当たり面積"/>
        <xdr:cNvSpPr txBox="1"/>
      </xdr:nvSpPr>
      <xdr:spPr>
        <a:xfrm>
          <a:off x="201994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84599</xdr:rowOff>
    </xdr:from>
    <xdr:ext cx="469744" cy="259045"/>
    <xdr:sp macro="" textlink="">
      <xdr:nvSpPr>
        <xdr:cNvPr id="624" name="n_3mainValue【保健センター・保健所】&#10;一人当たり面積"/>
        <xdr:cNvSpPr txBox="1"/>
      </xdr:nvSpPr>
      <xdr:spPr>
        <a:xfrm>
          <a:off x="193104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86885</xdr:rowOff>
    </xdr:from>
    <xdr:ext cx="469744" cy="259045"/>
    <xdr:sp macro="" textlink="">
      <xdr:nvSpPr>
        <xdr:cNvPr id="625" name="n_4mainValue【保健センター・保健所】&#10;一人当たり面積"/>
        <xdr:cNvSpPr txBox="1"/>
      </xdr:nvSpPr>
      <xdr:spPr>
        <a:xfrm>
          <a:off x="18421427" y="108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51" name="直線コネクタ 650"/>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54"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5" name="直線コネクタ 65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56"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7" name="フローチャート: 判断 656"/>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58" name="フローチャート: 判断 657"/>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9" name="フローチャート: 判断 65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60" name="フローチャート: 判断 659"/>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61" name="フローチャート: 判断 660"/>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11793</xdr:rowOff>
    </xdr:from>
    <xdr:to>
      <xdr:col>67</xdr:col>
      <xdr:colOff>101600</xdr:colOff>
      <xdr:row>83</xdr:row>
      <xdr:rowOff>113393</xdr:rowOff>
    </xdr:to>
    <xdr:sp macro="" textlink="">
      <xdr:nvSpPr>
        <xdr:cNvPr id="667" name="楕円 666"/>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123389</xdr:rowOff>
    </xdr:from>
    <xdr:ext cx="405111" cy="259045"/>
    <xdr:sp macro="" textlink="">
      <xdr:nvSpPr>
        <xdr:cNvPr id="668"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69"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70"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71" name="n_4aveValue【消防施設】&#10;有形固定資産減価償却率"/>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72" name="n_4mainValue【消防施設】&#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96" name="直線コネクタ 695"/>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9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98" name="直線コネクタ 69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99"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00" name="直線コネクタ 699"/>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01"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02" name="フローチャート: 判断 701"/>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03" name="フローチャート: 判断 702"/>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04" name="フローチャート: 判断 703"/>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05" name="フローチャート: 判断 704"/>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06" name="フローチャート: 判断 705"/>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70358</xdr:rowOff>
    </xdr:from>
    <xdr:to>
      <xdr:col>98</xdr:col>
      <xdr:colOff>38100</xdr:colOff>
      <xdr:row>86</xdr:row>
      <xdr:rowOff>508</xdr:rowOff>
    </xdr:to>
    <xdr:sp macro="" textlink="">
      <xdr:nvSpPr>
        <xdr:cNvPr id="712" name="楕円 711"/>
        <xdr:cNvSpPr/>
      </xdr:nvSpPr>
      <xdr:spPr>
        <a:xfrm>
          <a:off x="18605500" y="146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123714</xdr:rowOff>
    </xdr:from>
    <xdr:ext cx="469744" cy="259045"/>
    <xdr:sp macro="" textlink="">
      <xdr:nvSpPr>
        <xdr:cNvPr id="713"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14"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15"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16"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163085</xdr:rowOff>
    </xdr:from>
    <xdr:ext cx="469744" cy="259045"/>
    <xdr:sp macro="" textlink="">
      <xdr:nvSpPr>
        <xdr:cNvPr id="717" name="n_4mainValue【消防施設】&#10;一人当たり面積"/>
        <xdr:cNvSpPr txBox="1"/>
      </xdr:nvSpPr>
      <xdr:spPr>
        <a:xfrm>
          <a:off x="18421427"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8" name="テキスト ボックス 73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1" name="直線コネクタ 740"/>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2"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3" name="直線コネクタ 742"/>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4"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5" name="直線コネクタ 7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46"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47" name="フローチャート: 判断 746"/>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48" name="フローチャート: 判断 747"/>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49" name="フローチャート: 判断 748"/>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50" name="フローチャート: 判断 749"/>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51" name="フローチャート: 判断 750"/>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57" name="楕円 756"/>
        <xdr:cNvSpPr/>
      </xdr:nvSpPr>
      <xdr:spPr>
        <a:xfrm>
          <a:off x="16268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41927</xdr:rowOff>
    </xdr:from>
    <xdr:ext cx="405111" cy="259045"/>
    <xdr:sp macro="" textlink="">
      <xdr:nvSpPr>
        <xdr:cNvPr id="758" name="【庁舎】&#10;有形固定資産減価償却率該当値テキスト"/>
        <xdr:cNvSpPr txBox="1"/>
      </xdr:nvSpPr>
      <xdr:spPr>
        <a:xfrm>
          <a:off x="16357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66039</xdr:rowOff>
    </xdr:from>
    <xdr:to>
      <xdr:col>81</xdr:col>
      <xdr:colOff>101600</xdr:colOff>
      <xdr:row>104</xdr:row>
      <xdr:rowOff>167639</xdr:rowOff>
    </xdr:to>
    <xdr:sp macro="" textlink="">
      <xdr:nvSpPr>
        <xdr:cNvPr id="759" name="楕円 758"/>
        <xdr:cNvSpPr/>
      </xdr:nvSpPr>
      <xdr:spPr>
        <a:xfrm>
          <a:off x="15430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116839</xdr:rowOff>
    </xdr:to>
    <xdr:cxnSp macro="">
      <xdr:nvCxnSpPr>
        <xdr:cNvPr id="760" name="直線コネクタ 759"/>
        <xdr:cNvCxnSpPr/>
      </xdr:nvCxnSpPr>
      <xdr:spPr>
        <a:xfrm flipV="1">
          <a:off x="15481300" y="179451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92711</xdr:rowOff>
    </xdr:from>
    <xdr:to>
      <xdr:col>76</xdr:col>
      <xdr:colOff>165100</xdr:colOff>
      <xdr:row>105</xdr:row>
      <xdr:rowOff>22861</xdr:rowOff>
    </xdr:to>
    <xdr:sp macro="" textlink="">
      <xdr:nvSpPr>
        <xdr:cNvPr id="761" name="楕円 760"/>
        <xdr:cNvSpPr/>
      </xdr:nvSpPr>
      <xdr:spPr>
        <a:xfrm>
          <a:off x="14541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116839</xdr:rowOff>
    </xdr:from>
    <xdr:to>
      <xdr:col>81</xdr:col>
      <xdr:colOff>50800</xdr:colOff>
      <xdr:row>104</xdr:row>
      <xdr:rowOff>143511</xdr:rowOff>
    </xdr:to>
    <xdr:cxnSp macro="">
      <xdr:nvCxnSpPr>
        <xdr:cNvPr id="762" name="直線コネクタ 761"/>
        <xdr:cNvCxnSpPr/>
      </xdr:nvCxnSpPr>
      <xdr:spPr>
        <a:xfrm flipV="1">
          <a:off x="14592300" y="17947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46989</xdr:rowOff>
    </xdr:from>
    <xdr:to>
      <xdr:col>72</xdr:col>
      <xdr:colOff>38100</xdr:colOff>
      <xdr:row>104</xdr:row>
      <xdr:rowOff>148589</xdr:rowOff>
    </xdr:to>
    <xdr:sp macro="" textlink="">
      <xdr:nvSpPr>
        <xdr:cNvPr id="763" name="楕円 762"/>
        <xdr:cNvSpPr/>
      </xdr:nvSpPr>
      <xdr:spPr>
        <a:xfrm>
          <a:off x="13652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97789</xdr:rowOff>
    </xdr:from>
    <xdr:to>
      <xdr:col>76</xdr:col>
      <xdr:colOff>114300</xdr:colOff>
      <xdr:row>104</xdr:row>
      <xdr:rowOff>143511</xdr:rowOff>
    </xdr:to>
    <xdr:cxnSp macro="">
      <xdr:nvCxnSpPr>
        <xdr:cNvPr id="764" name="直線コネクタ 763"/>
        <xdr:cNvCxnSpPr/>
      </xdr:nvCxnSpPr>
      <xdr:spPr>
        <a:xfrm>
          <a:off x="13703300" y="17928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41911</xdr:rowOff>
    </xdr:from>
    <xdr:to>
      <xdr:col>67</xdr:col>
      <xdr:colOff>101600</xdr:colOff>
      <xdr:row>104</xdr:row>
      <xdr:rowOff>143511</xdr:rowOff>
    </xdr:to>
    <xdr:sp macro="" textlink="">
      <xdr:nvSpPr>
        <xdr:cNvPr id="765" name="楕円 764"/>
        <xdr:cNvSpPr/>
      </xdr:nvSpPr>
      <xdr:spPr>
        <a:xfrm>
          <a:off x="12763500" y="178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92711</xdr:rowOff>
    </xdr:from>
    <xdr:to>
      <xdr:col>71</xdr:col>
      <xdr:colOff>177800</xdr:colOff>
      <xdr:row>104</xdr:row>
      <xdr:rowOff>97789</xdr:rowOff>
    </xdr:to>
    <xdr:cxnSp macro="">
      <xdr:nvCxnSpPr>
        <xdr:cNvPr id="766" name="直線コネクタ 765"/>
        <xdr:cNvCxnSpPr/>
      </xdr:nvCxnSpPr>
      <xdr:spPr>
        <a:xfrm>
          <a:off x="12814300" y="179235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67"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68"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69"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70"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158766</xdr:rowOff>
    </xdr:from>
    <xdr:ext cx="405111" cy="259045"/>
    <xdr:sp macro="" textlink="">
      <xdr:nvSpPr>
        <xdr:cNvPr id="771" name="n_1mainValue【庁舎】&#10;有形固定資産減価償却率"/>
        <xdr:cNvSpPr txBox="1"/>
      </xdr:nvSpPr>
      <xdr:spPr>
        <a:xfrm>
          <a:off x="152660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13988</xdr:rowOff>
    </xdr:from>
    <xdr:ext cx="405111" cy="259045"/>
    <xdr:sp macro="" textlink="">
      <xdr:nvSpPr>
        <xdr:cNvPr id="772" name="n_2mainValue【庁舎】&#10;有形固定資産減価償却率"/>
        <xdr:cNvSpPr txBox="1"/>
      </xdr:nvSpPr>
      <xdr:spPr>
        <a:xfrm>
          <a:off x="14389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139716</xdr:rowOff>
    </xdr:from>
    <xdr:ext cx="405111" cy="259045"/>
    <xdr:sp macro="" textlink="">
      <xdr:nvSpPr>
        <xdr:cNvPr id="773" name="n_3mainValue【庁舎】&#10;有形固定資産減価償却率"/>
        <xdr:cNvSpPr txBox="1"/>
      </xdr:nvSpPr>
      <xdr:spPr>
        <a:xfrm>
          <a:off x="13500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134638</xdr:rowOff>
    </xdr:from>
    <xdr:ext cx="405111" cy="259045"/>
    <xdr:sp macro="" textlink="">
      <xdr:nvSpPr>
        <xdr:cNvPr id="774" name="n_4mainValue【庁舎】&#10;有形固定資産減価償却率"/>
        <xdr:cNvSpPr txBox="1"/>
      </xdr:nvSpPr>
      <xdr:spPr>
        <a:xfrm>
          <a:off x="12611744" y="179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98" name="直線コネクタ 797"/>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99"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00" name="直線コネクタ 799"/>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01"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02" name="直線コネクタ 801"/>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803"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04" name="フローチャート: 判断 803"/>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05" name="フローチャート: 判断 804"/>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06" name="フローチャート: 判断 805"/>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07" name="フローチャート: 判断 806"/>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08" name="フローチャート: 判断 807"/>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117602</xdr:rowOff>
    </xdr:from>
    <xdr:to>
      <xdr:col>116</xdr:col>
      <xdr:colOff>114300</xdr:colOff>
      <xdr:row>107</xdr:row>
      <xdr:rowOff>47752</xdr:rowOff>
    </xdr:to>
    <xdr:sp macro="" textlink="">
      <xdr:nvSpPr>
        <xdr:cNvPr id="814" name="楕円 813"/>
        <xdr:cNvSpPr/>
      </xdr:nvSpPr>
      <xdr:spPr>
        <a:xfrm>
          <a:off x="22110700" y="18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96029</xdr:rowOff>
    </xdr:from>
    <xdr:ext cx="469744" cy="259045"/>
    <xdr:sp macro="" textlink="">
      <xdr:nvSpPr>
        <xdr:cNvPr id="815" name="【庁舎】&#10;一人当たり面積該当値テキスト"/>
        <xdr:cNvSpPr txBox="1"/>
      </xdr:nvSpPr>
      <xdr:spPr>
        <a:xfrm>
          <a:off x="22199600" y="182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121031</xdr:rowOff>
    </xdr:from>
    <xdr:to>
      <xdr:col>112</xdr:col>
      <xdr:colOff>38100</xdr:colOff>
      <xdr:row>107</xdr:row>
      <xdr:rowOff>51181</xdr:rowOff>
    </xdr:to>
    <xdr:sp macro="" textlink="">
      <xdr:nvSpPr>
        <xdr:cNvPr id="816" name="楕円 815"/>
        <xdr:cNvSpPr/>
      </xdr:nvSpPr>
      <xdr:spPr>
        <a:xfrm>
          <a:off x="21272500" y="18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168402</xdr:rowOff>
    </xdr:from>
    <xdr:to>
      <xdr:col>116</xdr:col>
      <xdr:colOff>63500</xdr:colOff>
      <xdr:row>107</xdr:row>
      <xdr:rowOff>381</xdr:rowOff>
    </xdr:to>
    <xdr:cxnSp macro="">
      <xdr:nvCxnSpPr>
        <xdr:cNvPr id="817" name="直線コネクタ 816"/>
        <xdr:cNvCxnSpPr/>
      </xdr:nvCxnSpPr>
      <xdr:spPr>
        <a:xfrm flipV="1">
          <a:off x="21323300" y="1834210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818" name="楕円 817"/>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xdr:rowOff>
    </xdr:from>
    <xdr:to>
      <xdr:col>111</xdr:col>
      <xdr:colOff>177800</xdr:colOff>
      <xdr:row>107</xdr:row>
      <xdr:rowOff>3811</xdr:rowOff>
    </xdr:to>
    <xdr:cxnSp macro="">
      <xdr:nvCxnSpPr>
        <xdr:cNvPr id="819" name="直線コネクタ 818"/>
        <xdr:cNvCxnSpPr/>
      </xdr:nvCxnSpPr>
      <xdr:spPr>
        <a:xfrm flipV="1">
          <a:off x="20434300" y="1834553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132462</xdr:rowOff>
    </xdr:from>
    <xdr:to>
      <xdr:col>102</xdr:col>
      <xdr:colOff>165100</xdr:colOff>
      <xdr:row>107</xdr:row>
      <xdr:rowOff>62612</xdr:rowOff>
    </xdr:to>
    <xdr:sp macro="" textlink="">
      <xdr:nvSpPr>
        <xdr:cNvPr id="820" name="楕円 819"/>
        <xdr:cNvSpPr/>
      </xdr:nvSpPr>
      <xdr:spPr>
        <a:xfrm>
          <a:off x="19494500" y="183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11812</xdr:rowOff>
    </xdr:to>
    <xdr:cxnSp macro="">
      <xdr:nvCxnSpPr>
        <xdr:cNvPr id="821" name="直線コネクタ 820"/>
        <xdr:cNvCxnSpPr/>
      </xdr:nvCxnSpPr>
      <xdr:spPr>
        <a:xfrm flipV="1">
          <a:off x="19545300" y="1834896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121413</xdr:rowOff>
    </xdr:from>
    <xdr:to>
      <xdr:col>98</xdr:col>
      <xdr:colOff>38100</xdr:colOff>
      <xdr:row>107</xdr:row>
      <xdr:rowOff>51563</xdr:rowOff>
    </xdr:to>
    <xdr:sp macro="" textlink="">
      <xdr:nvSpPr>
        <xdr:cNvPr id="822" name="楕円 821"/>
        <xdr:cNvSpPr/>
      </xdr:nvSpPr>
      <xdr:spPr>
        <a:xfrm>
          <a:off x="18605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763</xdr:rowOff>
    </xdr:from>
    <xdr:to>
      <xdr:col>102</xdr:col>
      <xdr:colOff>114300</xdr:colOff>
      <xdr:row>107</xdr:row>
      <xdr:rowOff>11812</xdr:rowOff>
    </xdr:to>
    <xdr:cxnSp macro="">
      <xdr:nvCxnSpPr>
        <xdr:cNvPr id="823" name="直線コネクタ 822"/>
        <xdr:cNvCxnSpPr/>
      </xdr:nvCxnSpPr>
      <xdr:spPr>
        <a:xfrm>
          <a:off x="18656300" y="1834591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24"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25"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26"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27"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42308</xdr:rowOff>
    </xdr:from>
    <xdr:ext cx="469744" cy="259045"/>
    <xdr:sp macro="" textlink="">
      <xdr:nvSpPr>
        <xdr:cNvPr id="828" name="n_1mainValue【庁舎】&#10;一人当たり面積"/>
        <xdr:cNvSpPr txBox="1"/>
      </xdr:nvSpPr>
      <xdr:spPr>
        <a:xfrm>
          <a:off x="21075727" y="1838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829" name="n_2mainValue【庁舎】&#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53739</xdr:rowOff>
    </xdr:from>
    <xdr:ext cx="469744" cy="259045"/>
    <xdr:sp macro="" textlink="">
      <xdr:nvSpPr>
        <xdr:cNvPr id="830" name="n_3mainValue【庁舎】&#10;一人当たり面積"/>
        <xdr:cNvSpPr txBox="1"/>
      </xdr:nvSpPr>
      <xdr:spPr>
        <a:xfrm>
          <a:off x="19310427"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68090</xdr:rowOff>
    </xdr:from>
    <xdr:ext cx="469744" cy="259045"/>
    <xdr:sp macro="" textlink="">
      <xdr:nvSpPr>
        <xdr:cNvPr id="831" name="n_4mainValue【庁舎】&#10;一人当たり面積"/>
        <xdr:cNvSpPr txBox="1"/>
      </xdr:nvSpPr>
      <xdr:spPr>
        <a:xfrm>
          <a:off x="18421427" y="180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有形固定資産減価償却率はほとんどの施設区分で類似団体平均を上回っており、施設の老朽化対策が必要である。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本町の面積が広大であることから、基準財政需要額のうち、道路延長などおおよそ面積に比例する測定単位に係る需要額及び需要額に算入される公債費が大きいこと等により、基準財政需要額の規模が大きくなっていることが指数の数値が低く推移する要因と考え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の減少及び起債の借入抑制に伴う公債費の減少等により、経常一般財源充当額が大きく引き下げられ、指数は８０％台となっている。今後とも、公債費残高の抑制等を進めるとともに、優先度の低い事務事業について計画的に廃止・縮小を図るなど行財政改革への取組を通じて義務的経費の削減に努め、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23283</xdr:rowOff>
    </xdr:to>
    <xdr:cxnSp macro="">
      <xdr:nvCxnSpPr>
        <xdr:cNvPr id="131" name="直線コネクタ 130"/>
        <xdr:cNvCxnSpPr/>
      </xdr:nvCxnSpPr>
      <xdr:spPr>
        <a:xfrm>
          <a:off x="4114800" y="1085934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57996</xdr:rowOff>
    </xdr:to>
    <xdr:cxnSp macro="">
      <xdr:nvCxnSpPr>
        <xdr:cNvPr id="134" name="直線コネクタ 133"/>
        <xdr:cNvCxnSpPr/>
      </xdr:nvCxnSpPr>
      <xdr:spPr>
        <a:xfrm>
          <a:off x="3225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57996</xdr:rowOff>
    </xdr:to>
    <xdr:cxnSp macro="">
      <xdr:nvCxnSpPr>
        <xdr:cNvPr id="137" name="直線コネクタ 136"/>
        <xdr:cNvCxnSpPr/>
      </xdr:nvCxnSpPr>
      <xdr:spPr>
        <a:xfrm>
          <a:off x="2336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140970</xdr:rowOff>
    </xdr:to>
    <xdr:cxnSp macro="">
      <xdr:nvCxnSpPr>
        <xdr:cNvPr id="140" name="直線コネクタ 139"/>
        <xdr:cNvCxnSpPr/>
      </xdr:nvCxnSpPr>
      <xdr:spPr>
        <a:xfrm>
          <a:off x="1447800" y="105778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0" name="楕円 149"/>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160460</xdr:rowOff>
    </xdr:from>
    <xdr:ext cx="762000" cy="259045"/>
    <xdr:sp macro="" textlink="">
      <xdr:nvSpPr>
        <xdr:cNvPr id="151" name="財政構造の弾力性該当値テキスト"/>
        <xdr:cNvSpPr txBox="1"/>
      </xdr:nvSpPr>
      <xdr:spPr>
        <a:xfrm>
          <a:off x="50419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2" name="楕円 151"/>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3" name="テキスト ボックス 152"/>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4" name="楕円 153"/>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5" name="テキスト ボックス 154"/>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7" name="テキスト ボックス 15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本町の面積が広大であることから、ごみ収集業務やスクールバス運行業務、除雪経費等に要する委託費が比較的高いと分析している。また、育苗施設をはじめ、高齢者生活福祉センター、直売センターなどの行政サービスの充実を図っていることから、類似団体平均より高くなってい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13726</xdr:rowOff>
    </xdr:from>
    <xdr:to>
      <xdr:col>23</xdr:col>
      <xdr:colOff>133350</xdr:colOff>
      <xdr:row>83</xdr:row>
      <xdr:rowOff>32618</xdr:rowOff>
    </xdr:to>
    <xdr:cxnSp macro="">
      <xdr:nvCxnSpPr>
        <xdr:cNvPr id="195" name="直線コネクタ 194"/>
        <xdr:cNvCxnSpPr/>
      </xdr:nvCxnSpPr>
      <xdr:spPr>
        <a:xfrm>
          <a:off x="4114800" y="14244076"/>
          <a:ext cx="8382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154575</xdr:rowOff>
    </xdr:from>
    <xdr:to>
      <xdr:col>19</xdr:col>
      <xdr:colOff>133350</xdr:colOff>
      <xdr:row>83</xdr:row>
      <xdr:rowOff>13726</xdr:rowOff>
    </xdr:to>
    <xdr:cxnSp macro="">
      <xdr:nvCxnSpPr>
        <xdr:cNvPr id="198" name="直線コネクタ 197"/>
        <xdr:cNvCxnSpPr/>
      </xdr:nvCxnSpPr>
      <xdr:spPr>
        <a:xfrm>
          <a:off x="3225800" y="14213475"/>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124940</xdr:rowOff>
    </xdr:from>
    <xdr:to>
      <xdr:col>15</xdr:col>
      <xdr:colOff>82550</xdr:colOff>
      <xdr:row>82</xdr:row>
      <xdr:rowOff>154575</xdr:rowOff>
    </xdr:to>
    <xdr:cxnSp macro="">
      <xdr:nvCxnSpPr>
        <xdr:cNvPr id="201" name="直線コネクタ 200"/>
        <xdr:cNvCxnSpPr/>
      </xdr:nvCxnSpPr>
      <xdr:spPr>
        <a:xfrm>
          <a:off x="2336800" y="14183840"/>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118038</xdr:rowOff>
    </xdr:from>
    <xdr:to>
      <xdr:col>11</xdr:col>
      <xdr:colOff>31750</xdr:colOff>
      <xdr:row>82</xdr:row>
      <xdr:rowOff>124940</xdr:rowOff>
    </xdr:to>
    <xdr:cxnSp macro="">
      <xdr:nvCxnSpPr>
        <xdr:cNvPr id="204" name="直線コネクタ 203"/>
        <xdr:cNvCxnSpPr/>
      </xdr:nvCxnSpPr>
      <xdr:spPr>
        <a:xfrm>
          <a:off x="1447800" y="14176938"/>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153268</xdr:rowOff>
    </xdr:from>
    <xdr:to>
      <xdr:col>23</xdr:col>
      <xdr:colOff>184150</xdr:colOff>
      <xdr:row>83</xdr:row>
      <xdr:rowOff>83418</xdr:rowOff>
    </xdr:to>
    <xdr:sp macro="" textlink="">
      <xdr:nvSpPr>
        <xdr:cNvPr id="214" name="楕円 213"/>
        <xdr:cNvSpPr/>
      </xdr:nvSpPr>
      <xdr:spPr>
        <a:xfrm>
          <a:off x="4902200" y="142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125345</xdr:rowOff>
    </xdr:from>
    <xdr:ext cx="762000" cy="259045"/>
    <xdr:sp macro="" textlink="">
      <xdr:nvSpPr>
        <xdr:cNvPr id="215" name="人件費・物件費等の状況該当値テキスト"/>
        <xdr:cNvSpPr txBox="1"/>
      </xdr:nvSpPr>
      <xdr:spPr>
        <a:xfrm>
          <a:off x="5041900" y="1418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134376</xdr:rowOff>
    </xdr:from>
    <xdr:to>
      <xdr:col>19</xdr:col>
      <xdr:colOff>184150</xdr:colOff>
      <xdr:row>83</xdr:row>
      <xdr:rowOff>64526</xdr:rowOff>
    </xdr:to>
    <xdr:sp macro="" textlink="">
      <xdr:nvSpPr>
        <xdr:cNvPr id="216" name="楕円 215"/>
        <xdr:cNvSpPr/>
      </xdr:nvSpPr>
      <xdr:spPr>
        <a:xfrm>
          <a:off x="4064000" y="141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49303</xdr:rowOff>
    </xdr:from>
    <xdr:ext cx="736600" cy="259045"/>
    <xdr:sp macro="" textlink="">
      <xdr:nvSpPr>
        <xdr:cNvPr id="217" name="テキスト ボックス 216"/>
        <xdr:cNvSpPr txBox="1"/>
      </xdr:nvSpPr>
      <xdr:spPr>
        <a:xfrm>
          <a:off x="3733800" y="1427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103775</xdr:rowOff>
    </xdr:from>
    <xdr:to>
      <xdr:col>15</xdr:col>
      <xdr:colOff>133350</xdr:colOff>
      <xdr:row>83</xdr:row>
      <xdr:rowOff>33925</xdr:rowOff>
    </xdr:to>
    <xdr:sp macro="" textlink="">
      <xdr:nvSpPr>
        <xdr:cNvPr id="218" name="楕円 217"/>
        <xdr:cNvSpPr/>
      </xdr:nvSpPr>
      <xdr:spPr>
        <a:xfrm>
          <a:off x="3175000" y="14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44102</xdr:rowOff>
    </xdr:from>
    <xdr:ext cx="762000" cy="259045"/>
    <xdr:sp macro="" textlink="">
      <xdr:nvSpPr>
        <xdr:cNvPr id="219" name="テキスト ボックス 218"/>
        <xdr:cNvSpPr txBox="1"/>
      </xdr:nvSpPr>
      <xdr:spPr>
        <a:xfrm>
          <a:off x="2844800" y="13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74140</xdr:rowOff>
    </xdr:from>
    <xdr:to>
      <xdr:col>11</xdr:col>
      <xdr:colOff>82550</xdr:colOff>
      <xdr:row>83</xdr:row>
      <xdr:rowOff>4290</xdr:rowOff>
    </xdr:to>
    <xdr:sp macro="" textlink="">
      <xdr:nvSpPr>
        <xdr:cNvPr id="220" name="楕円 219"/>
        <xdr:cNvSpPr/>
      </xdr:nvSpPr>
      <xdr:spPr>
        <a:xfrm>
          <a:off x="2286000" y="14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14467</xdr:rowOff>
    </xdr:from>
    <xdr:ext cx="762000" cy="259045"/>
    <xdr:sp macro="" textlink="">
      <xdr:nvSpPr>
        <xdr:cNvPr id="221" name="テキスト ボックス 220"/>
        <xdr:cNvSpPr txBox="1"/>
      </xdr:nvSpPr>
      <xdr:spPr>
        <a:xfrm>
          <a:off x="1955800" y="139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67238</xdr:rowOff>
    </xdr:from>
    <xdr:to>
      <xdr:col>7</xdr:col>
      <xdr:colOff>31750</xdr:colOff>
      <xdr:row>82</xdr:row>
      <xdr:rowOff>168838</xdr:rowOff>
    </xdr:to>
    <xdr:sp macro="" textlink="">
      <xdr:nvSpPr>
        <xdr:cNvPr id="222" name="楕円 221"/>
        <xdr:cNvSpPr/>
      </xdr:nvSpPr>
      <xdr:spPr>
        <a:xfrm>
          <a:off x="1397000" y="14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7565</xdr:rowOff>
    </xdr:from>
    <xdr:ext cx="762000" cy="259045"/>
    <xdr:sp macro="" textlink="">
      <xdr:nvSpPr>
        <xdr:cNvPr id="223" name="テキスト ボックス 222"/>
        <xdr:cNvSpPr txBox="1"/>
      </xdr:nvSpPr>
      <xdr:spPr>
        <a:xfrm>
          <a:off x="1066800" y="138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平成１８年度から人事評価制度を導入しているが、より一層の給与の適正化に努める。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58843</xdr:rowOff>
    </xdr:to>
    <xdr:cxnSp macro="">
      <xdr:nvCxnSpPr>
        <xdr:cNvPr id="257" name="直線コネクタ 256"/>
        <xdr:cNvCxnSpPr/>
      </xdr:nvCxnSpPr>
      <xdr:spPr>
        <a:xfrm>
          <a:off x="16179800" y="149669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131234</xdr:rowOff>
    </xdr:to>
    <xdr:cxnSp macro="">
      <xdr:nvCxnSpPr>
        <xdr:cNvPr id="260" name="直線コネクタ 259"/>
        <xdr:cNvCxnSpPr/>
      </xdr:nvCxnSpPr>
      <xdr:spPr>
        <a:xfrm flipV="1">
          <a:off x="15290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131234</xdr:rowOff>
    </xdr:to>
    <xdr:cxnSp macro="">
      <xdr:nvCxnSpPr>
        <xdr:cNvPr id="263" name="直線コネクタ 262"/>
        <xdr:cNvCxnSpPr/>
      </xdr:nvCxnSpPr>
      <xdr:spPr>
        <a:xfrm>
          <a:off x="14401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131234</xdr:rowOff>
    </xdr:to>
    <xdr:cxnSp macro="">
      <xdr:nvCxnSpPr>
        <xdr:cNvPr id="266" name="直線コネクタ 265"/>
        <xdr:cNvCxnSpPr/>
      </xdr:nvCxnSpPr>
      <xdr:spPr>
        <a:xfrm>
          <a:off x="13512800" y="149589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xdr:rowOff>
    </xdr:from>
    <xdr:to>
      <xdr:col>81</xdr:col>
      <xdr:colOff>95250</xdr:colOff>
      <xdr:row>87</xdr:row>
      <xdr:rowOff>109643</xdr:rowOff>
    </xdr:to>
    <xdr:sp macro="" textlink="">
      <xdr:nvSpPr>
        <xdr:cNvPr id="276" name="楕円 275"/>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24570</xdr:rowOff>
    </xdr:from>
    <xdr:ext cx="762000" cy="259045"/>
    <xdr:sp macro="" textlink="">
      <xdr:nvSpPr>
        <xdr:cNvPr id="277" name="給与水準   （国との比較）該当値テキスト"/>
        <xdr:cNvSpPr txBox="1"/>
      </xdr:nvSpPr>
      <xdr:spPr>
        <a:xfrm>
          <a:off x="171069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9" name="テキスト ボックス 27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20761</xdr:rowOff>
    </xdr:from>
    <xdr:ext cx="762000" cy="259045"/>
    <xdr:sp macro="" textlink="">
      <xdr:nvSpPr>
        <xdr:cNvPr id="281" name="テキスト ボックス 280"/>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103734</xdr:rowOff>
    </xdr:from>
    <xdr:ext cx="762000" cy="259045"/>
    <xdr:sp macro="" textlink="">
      <xdr:nvSpPr>
        <xdr:cNvPr id="285" name="テキスト ボックス 284"/>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職員研修の充実など職員の資質向上を図りながら適切な定員管理に努める。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98135</xdr:rowOff>
    </xdr:from>
    <xdr:to>
      <xdr:col>81</xdr:col>
      <xdr:colOff>44450</xdr:colOff>
      <xdr:row>60</xdr:row>
      <xdr:rowOff>150531</xdr:rowOff>
    </xdr:to>
    <xdr:cxnSp macro="">
      <xdr:nvCxnSpPr>
        <xdr:cNvPr id="322" name="直線コネクタ 321"/>
        <xdr:cNvCxnSpPr/>
      </xdr:nvCxnSpPr>
      <xdr:spPr>
        <a:xfrm>
          <a:off x="16179800" y="10385135"/>
          <a:ext cx="8382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97100</xdr:rowOff>
    </xdr:from>
    <xdr:to>
      <xdr:col>77</xdr:col>
      <xdr:colOff>44450</xdr:colOff>
      <xdr:row>60</xdr:row>
      <xdr:rowOff>98135</xdr:rowOff>
    </xdr:to>
    <xdr:cxnSp macro="">
      <xdr:nvCxnSpPr>
        <xdr:cNvPr id="325" name="直線コネクタ 324"/>
        <xdr:cNvCxnSpPr/>
      </xdr:nvCxnSpPr>
      <xdr:spPr>
        <a:xfrm>
          <a:off x="15290800" y="10384100"/>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48840</xdr:rowOff>
    </xdr:from>
    <xdr:to>
      <xdr:col>72</xdr:col>
      <xdr:colOff>203200</xdr:colOff>
      <xdr:row>60</xdr:row>
      <xdr:rowOff>97100</xdr:rowOff>
    </xdr:to>
    <xdr:cxnSp macro="">
      <xdr:nvCxnSpPr>
        <xdr:cNvPr id="328" name="直線コネクタ 327"/>
        <xdr:cNvCxnSpPr/>
      </xdr:nvCxnSpPr>
      <xdr:spPr>
        <a:xfrm>
          <a:off x="14401800" y="10335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25745</xdr:rowOff>
    </xdr:from>
    <xdr:to>
      <xdr:col>68</xdr:col>
      <xdr:colOff>152400</xdr:colOff>
      <xdr:row>60</xdr:row>
      <xdr:rowOff>48840</xdr:rowOff>
    </xdr:to>
    <xdr:cxnSp macro="">
      <xdr:nvCxnSpPr>
        <xdr:cNvPr id="331" name="直線コネクタ 330"/>
        <xdr:cNvCxnSpPr/>
      </xdr:nvCxnSpPr>
      <xdr:spPr>
        <a:xfrm>
          <a:off x="13512800" y="10312745"/>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99731</xdr:rowOff>
    </xdr:from>
    <xdr:to>
      <xdr:col>81</xdr:col>
      <xdr:colOff>95250</xdr:colOff>
      <xdr:row>61</xdr:row>
      <xdr:rowOff>29881</xdr:rowOff>
    </xdr:to>
    <xdr:sp macro="" textlink="">
      <xdr:nvSpPr>
        <xdr:cNvPr id="341" name="楕円 340"/>
        <xdr:cNvSpPr/>
      </xdr:nvSpPr>
      <xdr:spPr>
        <a:xfrm>
          <a:off x="16967200" y="103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71808</xdr:rowOff>
    </xdr:from>
    <xdr:ext cx="762000" cy="259045"/>
    <xdr:sp macro="" textlink="">
      <xdr:nvSpPr>
        <xdr:cNvPr id="342" name="定員管理の状況該当値テキスト"/>
        <xdr:cNvSpPr txBox="1"/>
      </xdr:nvSpPr>
      <xdr:spPr>
        <a:xfrm>
          <a:off x="17106900" y="1035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47335</xdr:rowOff>
    </xdr:from>
    <xdr:to>
      <xdr:col>77</xdr:col>
      <xdr:colOff>95250</xdr:colOff>
      <xdr:row>60</xdr:row>
      <xdr:rowOff>148935</xdr:rowOff>
    </xdr:to>
    <xdr:sp macro="" textlink="">
      <xdr:nvSpPr>
        <xdr:cNvPr id="343" name="楕円 342"/>
        <xdr:cNvSpPr/>
      </xdr:nvSpPr>
      <xdr:spPr>
        <a:xfrm>
          <a:off x="16129000" y="103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133712</xdr:rowOff>
    </xdr:from>
    <xdr:ext cx="736600" cy="259045"/>
    <xdr:sp macro="" textlink="">
      <xdr:nvSpPr>
        <xdr:cNvPr id="344" name="テキスト ボックス 343"/>
        <xdr:cNvSpPr txBox="1"/>
      </xdr:nvSpPr>
      <xdr:spPr>
        <a:xfrm>
          <a:off x="15798800" y="1042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46300</xdr:rowOff>
    </xdr:from>
    <xdr:to>
      <xdr:col>73</xdr:col>
      <xdr:colOff>44450</xdr:colOff>
      <xdr:row>60</xdr:row>
      <xdr:rowOff>147900</xdr:rowOff>
    </xdr:to>
    <xdr:sp macro="" textlink="">
      <xdr:nvSpPr>
        <xdr:cNvPr id="345" name="楕円 344"/>
        <xdr:cNvSpPr/>
      </xdr:nvSpPr>
      <xdr:spPr>
        <a:xfrm>
          <a:off x="15240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132677</xdr:rowOff>
    </xdr:from>
    <xdr:ext cx="762000" cy="259045"/>
    <xdr:sp macro="" textlink="">
      <xdr:nvSpPr>
        <xdr:cNvPr id="346" name="テキスト ボックス 345"/>
        <xdr:cNvSpPr txBox="1"/>
      </xdr:nvSpPr>
      <xdr:spPr>
        <a:xfrm>
          <a:off x="14909800" y="10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169490</xdr:rowOff>
    </xdr:from>
    <xdr:to>
      <xdr:col>68</xdr:col>
      <xdr:colOff>203200</xdr:colOff>
      <xdr:row>60</xdr:row>
      <xdr:rowOff>99640</xdr:rowOff>
    </xdr:to>
    <xdr:sp macro="" textlink="">
      <xdr:nvSpPr>
        <xdr:cNvPr id="347" name="楕円 346"/>
        <xdr:cNvSpPr/>
      </xdr:nvSpPr>
      <xdr:spPr>
        <a:xfrm>
          <a:off x="14351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109817</xdr:rowOff>
    </xdr:from>
    <xdr:ext cx="762000" cy="259045"/>
    <xdr:sp macro="" textlink="">
      <xdr:nvSpPr>
        <xdr:cNvPr id="348" name="テキスト ボックス 347"/>
        <xdr:cNvSpPr txBox="1"/>
      </xdr:nvSpPr>
      <xdr:spPr>
        <a:xfrm>
          <a:off x="14020800" y="100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146395</xdr:rowOff>
    </xdr:from>
    <xdr:to>
      <xdr:col>64</xdr:col>
      <xdr:colOff>152400</xdr:colOff>
      <xdr:row>60</xdr:row>
      <xdr:rowOff>76545</xdr:rowOff>
    </xdr:to>
    <xdr:sp macro="" textlink="">
      <xdr:nvSpPr>
        <xdr:cNvPr id="349" name="楕円 348"/>
        <xdr:cNvSpPr/>
      </xdr:nvSpPr>
      <xdr:spPr>
        <a:xfrm>
          <a:off x="13462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86722</xdr:rowOff>
    </xdr:from>
    <xdr:ext cx="762000" cy="259045"/>
    <xdr:sp macro="" textlink="">
      <xdr:nvSpPr>
        <xdr:cNvPr id="350" name="テキスト ボックス 349"/>
        <xdr:cNvSpPr txBox="1"/>
      </xdr:nvSpPr>
      <xdr:spPr>
        <a:xfrm>
          <a:off x="13131800" y="1003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５年度をピークに元利償還金の増加は抑えられていたが、公共施設の老朽化に伴う建替えにより、公債費が増えている。今後も、緊急度・住民ニーズを的確に把握した事業を選択し、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107442</xdr:rowOff>
    </xdr:to>
    <xdr:cxnSp macro="">
      <xdr:nvCxnSpPr>
        <xdr:cNvPr id="381" name="直線コネクタ 380"/>
        <xdr:cNvCxnSpPr/>
      </xdr:nvCxnSpPr>
      <xdr:spPr>
        <a:xfrm>
          <a:off x="16179800" y="726973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68834</xdr:rowOff>
    </xdr:to>
    <xdr:cxnSp macro="">
      <xdr:nvCxnSpPr>
        <xdr:cNvPr id="384" name="直線コネクタ 383"/>
        <xdr:cNvCxnSpPr/>
      </xdr:nvCxnSpPr>
      <xdr:spPr>
        <a:xfrm>
          <a:off x="15290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15748</xdr:rowOff>
    </xdr:to>
    <xdr:cxnSp macro="">
      <xdr:nvCxnSpPr>
        <xdr:cNvPr id="387" name="直線コネクタ 386"/>
        <xdr:cNvCxnSpPr/>
      </xdr:nvCxnSpPr>
      <xdr:spPr>
        <a:xfrm>
          <a:off x="14401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124460</xdr:rowOff>
    </xdr:to>
    <xdr:cxnSp macro="">
      <xdr:nvCxnSpPr>
        <xdr:cNvPr id="390" name="直線コネクタ 389"/>
        <xdr:cNvCxnSpPr/>
      </xdr:nvCxnSpPr>
      <xdr:spPr>
        <a:xfrm>
          <a:off x="13512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56642</xdr:rowOff>
    </xdr:from>
    <xdr:to>
      <xdr:col>81</xdr:col>
      <xdr:colOff>95250</xdr:colOff>
      <xdr:row>42</xdr:row>
      <xdr:rowOff>158242</xdr:rowOff>
    </xdr:to>
    <xdr:sp macro="" textlink="">
      <xdr:nvSpPr>
        <xdr:cNvPr id="400" name="楕円 399"/>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28719</xdr:rowOff>
    </xdr:from>
    <xdr:ext cx="762000" cy="259045"/>
    <xdr:sp macro="" textlink="">
      <xdr:nvSpPr>
        <xdr:cNvPr id="401"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402" name="楕円 401"/>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403" name="テキスト ボックス 402"/>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7" name="テキスト ボックス 406"/>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8" name="楕円 407"/>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409" name="テキスト ボックス 408"/>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将来負担比率の減少となった主な要因は、財政調整基金等への積立による充当可能基金の増額である。今後も後世への負担を少しでも軽減するよう行財政改革に取り組み、財政の健全化を図る。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超過勤務の抑制等、人件費の抑制に取り組んではいるが、結果的に職員数、人件費総額は増加傾向にあり、人件費に係る経常収支比率は類似団体と比較し、若干上回っている。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129286</xdr:rowOff>
    </xdr:to>
    <xdr:cxnSp macro="">
      <xdr:nvCxnSpPr>
        <xdr:cNvPr id="64" name="直線コネクタ 63"/>
        <xdr:cNvCxnSpPr/>
      </xdr:nvCxnSpPr>
      <xdr:spPr>
        <a:xfrm flipV="1">
          <a:off x="3987800" y="6381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129286</xdr:rowOff>
    </xdr:to>
    <xdr:cxnSp macro="">
      <xdr:nvCxnSpPr>
        <xdr:cNvPr id="67" name="直線コネクタ 66"/>
        <xdr:cNvCxnSpPr/>
      </xdr:nvCxnSpPr>
      <xdr:spPr>
        <a:xfrm>
          <a:off x="3098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60706</xdr:rowOff>
    </xdr:to>
    <xdr:cxnSp macro="">
      <xdr:nvCxnSpPr>
        <xdr:cNvPr id="70" name="直線コネクタ 69"/>
        <xdr:cNvCxnSpPr/>
      </xdr:nvCxnSpPr>
      <xdr:spPr>
        <a:xfrm>
          <a:off x="2209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163576</xdr:rowOff>
    </xdr:to>
    <xdr:cxnSp macro="">
      <xdr:nvCxnSpPr>
        <xdr:cNvPr id="73" name="直線コネクタ 72"/>
        <xdr:cNvCxnSpPr/>
      </xdr:nvCxnSpPr>
      <xdr:spPr>
        <a:xfrm flipV="1">
          <a:off x="1320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事務事業の見直し、徹底した歳出削減により類似団体平均を下回っている状況である。今後も引き続き事業の見直しを進め、指定管理者制度の活用等により、一層の経費の削減を図る。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85090</xdr:rowOff>
    </xdr:to>
    <xdr:cxnSp macro="">
      <xdr:nvCxnSpPr>
        <xdr:cNvPr id="125" name="直線コネクタ 124"/>
        <xdr:cNvCxnSpPr/>
      </xdr:nvCxnSpPr>
      <xdr:spPr>
        <a:xfrm flipV="1">
          <a:off x="15671800" y="261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85090</xdr:rowOff>
    </xdr:to>
    <xdr:cxnSp macro="">
      <xdr:nvCxnSpPr>
        <xdr:cNvPr id="128" name="直線コネクタ 127"/>
        <xdr:cNvCxnSpPr/>
      </xdr:nvCxnSpPr>
      <xdr:spPr>
        <a:xfrm>
          <a:off x="14782800" y="259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62230</xdr:rowOff>
    </xdr:to>
    <xdr:cxnSp macro="">
      <xdr:nvCxnSpPr>
        <xdr:cNvPr id="131" name="直線コネクタ 130"/>
        <xdr:cNvCxnSpPr/>
      </xdr:nvCxnSpPr>
      <xdr:spPr>
        <a:xfrm flipV="1">
          <a:off x="13893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62230</xdr:rowOff>
    </xdr:to>
    <xdr:cxnSp macro="">
      <xdr:nvCxnSpPr>
        <xdr:cNvPr id="134" name="直線コネクタ 133"/>
        <xdr:cNvCxnSpPr/>
      </xdr:nvCxnSpPr>
      <xdr:spPr>
        <a:xfrm>
          <a:off x="13004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6" name="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8" name="楕円 147"/>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9" name="テキスト ボックス 14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扶助費に係る経常収支比率が類似団体平均を上回っているが、これは子ども医療費の拡充による子育て支援や、高齢者及び心身障がい者に対する本町独自の施策によるものである。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76200</xdr:rowOff>
    </xdr:to>
    <xdr:cxnSp macro="">
      <xdr:nvCxnSpPr>
        <xdr:cNvPr id="185" name="直線コネクタ 184"/>
        <xdr:cNvCxnSpPr/>
      </xdr:nvCxnSpPr>
      <xdr:spPr>
        <a:xfrm>
          <a:off x="3987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56</xdr:row>
      <xdr:rowOff>0</xdr:rowOff>
    </xdr:to>
    <xdr:cxnSp macro="">
      <xdr:nvCxnSpPr>
        <xdr:cNvPr id="188" name="直線コネクタ 187"/>
        <xdr:cNvCxnSpPr/>
      </xdr:nvCxnSpPr>
      <xdr:spPr>
        <a:xfrm>
          <a:off x="3098800" y="947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56</xdr:row>
      <xdr:rowOff>12700</xdr:rowOff>
    </xdr:to>
    <xdr:cxnSp macro="">
      <xdr:nvCxnSpPr>
        <xdr:cNvPr id="191" name="直線コネクタ 190"/>
        <xdr:cNvCxnSpPr/>
      </xdr:nvCxnSpPr>
      <xdr:spPr>
        <a:xfrm flipV="1">
          <a:off x="2209800" y="947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12700</xdr:rowOff>
    </xdr:to>
    <xdr:cxnSp macro="">
      <xdr:nvCxnSpPr>
        <xdr:cNvPr id="194" name="直線コネクタ 193"/>
        <xdr:cNvCxnSpPr/>
      </xdr:nvCxnSpPr>
      <xdr:spPr>
        <a:xfrm>
          <a:off x="1320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5"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7" name="テキスト ボックス 206"/>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8" name="楕円 207"/>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9" name="テキスト ボックス 208"/>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1" name="テキスト ボックス 21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3" name="テキスト ボックス 21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その他について経常収支比率が類似団体平均を上回っているのは、他会計への繰出金の割合が高く推移してきていることが要因として考えられる。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142240</xdr:rowOff>
    </xdr:to>
    <xdr:cxnSp macro="">
      <xdr:nvCxnSpPr>
        <xdr:cNvPr id="245" name="直線コネクタ 244"/>
        <xdr:cNvCxnSpPr/>
      </xdr:nvCxnSpPr>
      <xdr:spPr>
        <a:xfrm>
          <a:off x="15671800" y="9568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73660</xdr:rowOff>
    </xdr:from>
    <xdr:to>
      <xdr:col>78</xdr:col>
      <xdr:colOff>69850</xdr:colOff>
      <xdr:row>55</xdr:row>
      <xdr:rowOff>138430</xdr:rowOff>
    </xdr:to>
    <xdr:cxnSp macro="">
      <xdr:nvCxnSpPr>
        <xdr:cNvPr id="248" name="直線コネクタ 247"/>
        <xdr:cNvCxnSpPr/>
      </xdr:nvCxnSpPr>
      <xdr:spPr>
        <a:xfrm>
          <a:off x="14782800" y="9503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73660</xdr:rowOff>
    </xdr:to>
    <xdr:cxnSp macro="">
      <xdr:nvCxnSpPr>
        <xdr:cNvPr id="251" name="直線コネクタ 250"/>
        <xdr:cNvCxnSpPr/>
      </xdr:nvCxnSpPr>
      <xdr:spPr>
        <a:xfrm>
          <a:off x="13893800" y="9476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46990</xdr:rowOff>
    </xdr:to>
    <xdr:cxnSp macro="">
      <xdr:nvCxnSpPr>
        <xdr:cNvPr id="254" name="直線コネクタ 253"/>
        <xdr:cNvCxnSpPr/>
      </xdr:nvCxnSpPr>
      <xdr:spPr>
        <a:xfrm>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91440</xdr:rowOff>
    </xdr:from>
    <xdr:to>
      <xdr:col>82</xdr:col>
      <xdr:colOff>158750</xdr:colOff>
      <xdr:row>56</xdr:row>
      <xdr:rowOff>21590</xdr:rowOff>
    </xdr:to>
    <xdr:sp macro="" textlink="">
      <xdr:nvSpPr>
        <xdr:cNvPr id="264" name="楕円 263"/>
        <xdr:cNvSpPr/>
      </xdr:nvSpPr>
      <xdr:spPr>
        <a:xfrm>
          <a:off x="164592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63517</xdr:rowOff>
    </xdr:from>
    <xdr:ext cx="762000" cy="259045"/>
    <xdr:sp macro="" textlink="">
      <xdr:nvSpPr>
        <xdr:cNvPr id="265" name="その他該当値テキスト"/>
        <xdr:cNvSpPr txBox="1"/>
      </xdr:nvSpPr>
      <xdr:spPr>
        <a:xfrm>
          <a:off x="16598900" y="94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2557</xdr:rowOff>
    </xdr:from>
    <xdr:ext cx="736600" cy="259045"/>
    <xdr:sp macro="" textlink="">
      <xdr:nvSpPr>
        <xdr:cNvPr id="267" name="テキスト ボックス 266"/>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2" name="楕円 271"/>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3" name="テキスト ボックス 272"/>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ついては、各種団体への関与・支援のあり方についての指針を明確化するとともに補助金総額の圧縮を図るため、補助基準等の見直しを行い、優先順位、制度の統合等を図っており、類似団体平均を下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97282</xdr:rowOff>
    </xdr:to>
    <xdr:cxnSp macro="">
      <xdr:nvCxnSpPr>
        <xdr:cNvPr id="303" name="直線コネクタ 302"/>
        <xdr:cNvCxnSpPr/>
      </xdr:nvCxnSpPr>
      <xdr:spPr>
        <a:xfrm>
          <a:off x="15671800" y="60157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36</xdr:row>
      <xdr:rowOff>90424</xdr:rowOff>
    </xdr:to>
    <xdr:cxnSp macro="">
      <xdr:nvCxnSpPr>
        <xdr:cNvPr id="306" name="直線コネクタ 305"/>
        <xdr:cNvCxnSpPr/>
      </xdr:nvCxnSpPr>
      <xdr:spPr>
        <a:xfrm flipV="1">
          <a:off x="14782800" y="60157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90424</xdr:rowOff>
    </xdr:to>
    <xdr:cxnSp macro="">
      <xdr:nvCxnSpPr>
        <xdr:cNvPr id="309" name="直線コネクタ 308"/>
        <xdr:cNvCxnSpPr/>
      </xdr:nvCxnSpPr>
      <xdr:spPr>
        <a:xfrm>
          <a:off x="13893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67564</xdr:rowOff>
    </xdr:to>
    <xdr:cxnSp macro="">
      <xdr:nvCxnSpPr>
        <xdr:cNvPr id="312" name="直線コネクタ 311"/>
        <xdr:cNvCxnSpPr/>
      </xdr:nvCxnSpPr>
      <xdr:spPr>
        <a:xfrm>
          <a:off x="13004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2" name="楕円 321"/>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3"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4" name="楕円 323"/>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5" name="テキスト ボックス 324"/>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8" name="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面積が広大なことに加え、５つの市街地を形成する本町では、道路網整備や各地域の社会資本整備に多大な費用を要している。平成１５年度をピークに元利償還金の増加は抑えられていたが、公共施設の老朽化に伴う建替えにより、公債費が増えており、公債費に係る経常収支比率は類似団体平均を上回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85089</xdr:rowOff>
    </xdr:to>
    <xdr:cxnSp macro="">
      <xdr:nvCxnSpPr>
        <xdr:cNvPr id="363" name="直線コネクタ 362"/>
        <xdr:cNvCxnSpPr/>
      </xdr:nvCxnSpPr>
      <xdr:spPr>
        <a:xfrm>
          <a:off x="3987800" y="13324839"/>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123189</xdr:rowOff>
    </xdr:to>
    <xdr:cxnSp macro="">
      <xdr:nvCxnSpPr>
        <xdr:cNvPr id="366" name="直線コネクタ 365"/>
        <xdr:cNvCxnSpPr/>
      </xdr:nvCxnSpPr>
      <xdr:spPr>
        <a:xfrm>
          <a:off x="3098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107950</xdr:rowOff>
    </xdr:to>
    <xdr:cxnSp macro="">
      <xdr:nvCxnSpPr>
        <xdr:cNvPr id="369" name="直線コネクタ 368"/>
        <xdr:cNvCxnSpPr/>
      </xdr:nvCxnSpPr>
      <xdr:spPr>
        <a:xfrm>
          <a:off x="2209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85089</xdr:rowOff>
    </xdr:to>
    <xdr:cxnSp macro="">
      <xdr:nvCxnSpPr>
        <xdr:cNvPr id="372" name="直線コネクタ 371"/>
        <xdr:cNvCxnSpPr/>
      </xdr:nvCxnSpPr>
      <xdr:spPr>
        <a:xfrm>
          <a:off x="1320800" y="131991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34289</xdr:rowOff>
    </xdr:from>
    <xdr:to>
      <xdr:col>24</xdr:col>
      <xdr:colOff>76200</xdr:colOff>
      <xdr:row>78</xdr:row>
      <xdr:rowOff>135889</xdr:rowOff>
    </xdr:to>
    <xdr:sp macro="" textlink="">
      <xdr:nvSpPr>
        <xdr:cNvPr id="382" name="楕円 381"/>
        <xdr:cNvSpPr/>
      </xdr:nvSpPr>
      <xdr:spPr>
        <a:xfrm>
          <a:off x="4775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xdr:rowOff>
    </xdr:from>
    <xdr:ext cx="762000" cy="259045"/>
    <xdr:sp macro="" textlink="">
      <xdr:nvSpPr>
        <xdr:cNvPr id="383" name="公債費該当値テキスト"/>
        <xdr:cNvSpPr txBox="1"/>
      </xdr:nvSpPr>
      <xdr:spPr>
        <a:xfrm>
          <a:off x="4914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4" name="楕円 383"/>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5" name="テキスト ボックス 384"/>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6" name="楕円 385"/>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7" name="テキスト ボックス 38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8" name="楕円 387"/>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9" name="テキスト ボックス 388"/>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91" name="テキスト ボックス 390"/>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類似団体と比べ本町は広大な面積を有していることから、それに伴う道路改良など生活基盤整備にも相応の経費を要している。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129857</xdr:rowOff>
    </xdr:from>
    <xdr:to>
      <xdr:col>82</xdr:col>
      <xdr:colOff>107950</xdr:colOff>
      <xdr:row>75</xdr:row>
      <xdr:rowOff>132715</xdr:rowOff>
    </xdr:to>
    <xdr:cxnSp macro="">
      <xdr:nvCxnSpPr>
        <xdr:cNvPr id="428" name="直線コネクタ 427"/>
        <xdr:cNvCxnSpPr/>
      </xdr:nvCxnSpPr>
      <xdr:spPr>
        <a:xfrm flipV="1">
          <a:off x="15671800" y="1298860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132715</xdr:rowOff>
    </xdr:from>
    <xdr:to>
      <xdr:col>78</xdr:col>
      <xdr:colOff>69850</xdr:colOff>
      <xdr:row>75</xdr:row>
      <xdr:rowOff>144145</xdr:rowOff>
    </xdr:to>
    <xdr:cxnSp macro="">
      <xdr:nvCxnSpPr>
        <xdr:cNvPr id="431" name="直線コネクタ 430"/>
        <xdr:cNvCxnSpPr/>
      </xdr:nvCxnSpPr>
      <xdr:spPr>
        <a:xfrm flipV="1">
          <a:off x="14782800" y="12991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98425</xdr:rowOff>
    </xdr:from>
    <xdr:to>
      <xdr:col>73</xdr:col>
      <xdr:colOff>180975</xdr:colOff>
      <xdr:row>75</xdr:row>
      <xdr:rowOff>144145</xdr:rowOff>
    </xdr:to>
    <xdr:cxnSp macro="">
      <xdr:nvCxnSpPr>
        <xdr:cNvPr id="434" name="直線コネクタ 433"/>
        <xdr:cNvCxnSpPr/>
      </xdr:nvCxnSpPr>
      <xdr:spPr>
        <a:xfrm>
          <a:off x="13893800" y="12957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26988</xdr:rowOff>
    </xdr:from>
    <xdr:to>
      <xdr:col>69</xdr:col>
      <xdr:colOff>92075</xdr:colOff>
      <xdr:row>75</xdr:row>
      <xdr:rowOff>98425</xdr:rowOff>
    </xdr:to>
    <xdr:cxnSp macro="">
      <xdr:nvCxnSpPr>
        <xdr:cNvPr id="437" name="直線コネクタ 436"/>
        <xdr:cNvCxnSpPr/>
      </xdr:nvCxnSpPr>
      <xdr:spPr>
        <a:xfrm>
          <a:off x="13004800" y="128857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79057</xdr:rowOff>
    </xdr:from>
    <xdr:to>
      <xdr:col>82</xdr:col>
      <xdr:colOff>158750</xdr:colOff>
      <xdr:row>76</xdr:row>
      <xdr:rowOff>9207</xdr:rowOff>
    </xdr:to>
    <xdr:sp macro="" textlink="">
      <xdr:nvSpPr>
        <xdr:cNvPr id="447" name="楕円 446"/>
        <xdr:cNvSpPr/>
      </xdr:nvSpPr>
      <xdr:spPr>
        <a:xfrm>
          <a:off x="164592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95584</xdr:rowOff>
    </xdr:from>
    <xdr:ext cx="762000" cy="259045"/>
    <xdr:sp macro="" textlink="">
      <xdr:nvSpPr>
        <xdr:cNvPr id="448" name="公債費以外該当値テキスト"/>
        <xdr:cNvSpPr txBox="1"/>
      </xdr:nvSpPr>
      <xdr:spPr>
        <a:xfrm>
          <a:off x="16598900" y="127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81915</xdr:rowOff>
    </xdr:from>
    <xdr:to>
      <xdr:col>78</xdr:col>
      <xdr:colOff>120650</xdr:colOff>
      <xdr:row>76</xdr:row>
      <xdr:rowOff>12064</xdr:rowOff>
    </xdr:to>
    <xdr:sp macro="" textlink="">
      <xdr:nvSpPr>
        <xdr:cNvPr id="449" name="楕円 448"/>
        <xdr:cNvSpPr/>
      </xdr:nvSpPr>
      <xdr:spPr>
        <a:xfrm>
          <a:off x="15621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22242</xdr:rowOff>
    </xdr:from>
    <xdr:ext cx="736600" cy="259045"/>
    <xdr:sp macro="" textlink="">
      <xdr:nvSpPr>
        <xdr:cNvPr id="450" name="テキスト ボックス 449"/>
        <xdr:cNvSpPr txBox="1"/>
      </xdr:nvSpPr>
      <xdr:spPr>
        <a:xfrm>
          <a:off x="15290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93345</xdr:rowOff>
    </xdr:from>
    <xdr:to>
      <xdr:col>74</xdr:col>
      <xdr:colOff>31750</xdr:colOff>
      <xdr:row>76</xdr:row>
      <xdr:rowOff>23495</xdr:rowOff>
    </xdr:to>
    <xdr:sp macro="" textlink="">
      <xdr:nvSpPr>
        <xdr:cNvPr id="451" name="楕円 450"/>
        <xdr:cNvSpPr/>
      </xdr:nvSpPr>
      <xdr:spPr>
        <a:xfrm>
          <a:off x="14732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33672</xdr:rowOff>
    </xdr:from>
    <xdr:ext cx="762000" cy="259045"/>
    <xdr:sp macro="" textlink="">
      <xdr:nvSpPr>
        <xdr:cNvPr id="452" name="テキスト ボックス 451"/>
        <xdr:cNvSpPr txBox="1"/>
      </xdr:nvSpPr>
      <xdr:spPr>
        <a:xfrm>
          <a:off x="14401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47625</xdr:rowOff>
    </xdr:from>
    <xdr:to>
      <xdr:col>69</xdr:col>
      <xdr:colOff>142875</xdr:colOff>
      <xdr:row>75</xdr:row>
      <xdr:rowOff>149225</xdr:rowOff>
    </xdr:to>
    <xdr:sp macro="" textlink="">
      <xdr:nvSpPr>
        <xdr:cNvPr id="453" name="楕円 452"/>
        <xdr:cNvSpPr/>
      </xdr:nvSpPr>
      <xdr:spPr>
        <a:xfrm>
          <a:off x="13843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159402</xdr:rowOff>
    </xdr:from>
    <xdr:ext cx="762000" cy="259045"/>
    <xdr:sp macro="" textlink="">
      <xdr:nvSpPr>
        <xdr:cNvPr id="454" name="テキスト ボックス 453"/>
        <xdr:cNvSpPr txBox="1"/>
      </xdr:nvSpPr>
      <xdr:spPr>
        <a:xfrm>
          <a:off x="13512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147638</xdr:rowOff>
    </xdr:from>
    <xdr:to>
      <xdr:col>65</xdr:col>
      <xdr:colOff>53975</xdr:colOff>
      <xdr:row>75</xdr:row>
      <xdr:rowOff>77788</xdr:rowOff>
    </xdr:to>
    <xdr:sp macro="" textlink="">
      <xdr:nvSpPr>
        <xdr:cNvPr id="455" name="楕円 454"/>
        <xdr:cNvSpPr/>
      </xdr:nvSpPr>
      <xdr:spPr>
        <a:xfrm>
          <a:off x="12954000" y="128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87965</xdr:rowOff>
    </xdr:from>
    <xdr:ext cx="762000" cy="259045"/>
    <xdr:sp macro="" textlink="">
      <xdr:nvSpPr>
        <xdr:cNvPr id="456" name="テキスト ボックス 455"/>
        <xdr:cNvSpPr txBox="1"/>
      </xdr:nvSpPr>
      <xdr:spPr>
        <a:xfrm>
          <a:off x="12623800" y="126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99435</xdr:rowOff>
    </xdr:from>
    <xdr:to>
      <xdr:col>29</xdr:col>
      <xdr:colOff>127000</xdr:colOff>
      <xdr:row>17</xdr:row>
      <xdr:rowOff>106940</xdr:rowOff>
    </xdr:to>
    <xdr:cxnSp macro="">
      <xdr:nvCxnSpPr>
        <xdr:cNvPr id="49" name="直線コネクタ 48"/>
        <xdr:cNvCxnSpPr/>
      </xdr:nvCxnSpPr>
      <xdr:spPr bwMode="auto">
        <a:xfrm flipV="1">
          <a:off x="5003800" y="3061710"/>
          <a:ext cx="6477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84212</xdr:rowOff>
    </xdr:from>
    <xdr:ext cx="762000" cy="259045"/>
    <xdr:sp macro="" textlink="">
      <xdr:nvSpPr>
        <xdr:cNvPr id="50" name="人口1人当たり決算額の推移平均値テキスト130"/>
        <xdr:cNvSpPr txBox="1"/>
      </xdr:nvSpPr>
      <xdr:spPr>
        <a:xfrm>
          <a:off x="5740400" y="304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106940</xdr:rowOff>
    </xdr:from>
    <xdr:to>
      <xdr:col>26</xdr:col>
      <xdr:colOff>50800</xdr:colOff>
      <xdr:row>17</xdr:row>
      <xdr:rowOff>122249</xdr:rowOff>
    </xdr:to>
    <xdr:cxnSp macro="">
      <xdr:nvCxnSpPr>
        <xdr:cNvPr id="52" name="直線コネクタ 51"/>
        <xdr:cNvCxnSpPr/>
      </xdr:nvCxnSpPr>
      <xdr:spPr bwMode="auto">
        <a:xfrm flipV="1">
          <a:off x="4305300" y="3069215"/>
          <a:ext cx="698500" cy="1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122249</xdr:rowOff>
    </xdr:from>
    <xdr:to>
      <xdr:col>22</xdr:col>
      <xdr:colOff>114300</xdr:colOff>
      <xdr:row>17</xdr:row>
      <xdr:rowOff>143743</xdr:rowOff>
    </xdr:to>
    <xdr:cxnSp macro="">
      <xdr:nvCxnSpPr>
        <xdr:cNvPr id="55" name="直線コネクタ 54"/>
        <xdr:cNvCxnSpPr/>
      </xdr:nvCxnSpPr>
      <xdr:spPr bwMode="auto">
        <a:xfrm flipV="1">
          <a:off x="3606800" y="3084524"/>
          <a:ext cx="698500" cy="2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143743</xdr:rowOff>
    </xdr:from>
    <xdr:to>
      <xdr:col>18</xdr:col>
      <xdr:colOff>177800</xdr:colOff>
      <xdr:row>17</xdr:row>
      <xdr:rowOff>143751</xdr:rowOff>
    </xdr:to>
    <xdr:cxnSp macro="">
      <xdr:nvCxnSpPr>
        <xdr:cNvPr id="58" name="直線コネクタ 57"/>
        <xdr:cNvCxnSpPr/>
      </xdr:nvCxnSpPr>
      <xdr:spPr bwMode="auto">
        <a:xfrm flipV="1">
          <a:off x="2908300" y="3106018"/>
          <a:ext cx="698500" cy="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48635</xdr:rowOff>
    </xdr:from>
    <xdr:to>
      <xdr:col>29</xdr:col>
      <xdr:colOff>177800</xdr:colOff>
      <xdr:row>17</xdr:row>
      <xdr:rowOff>150235</xdr:rowOff>
    </xdr:to>
    <xdr:sp macro="" textlink="">
      <xdr:nvSpPr>
        <xdr:cNvPr id="68" name="楕円 67"/>
        <xdr:cNvSpPr/>
      </xdr:nvSpPr>
      <xdr:spPr bwMode="auto">
        <a:xfrm>
          <a:off x="5600700" y="301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65162</xdr:rowOff>
    </xdr:from>
    <xdr:ext cx="762000" cy="259045"/>
    <xdr:sp macro="" textlink="">
      <xdr:nvSpPr>
        <xdr:cNvPr id="69" name="人口1人当たり決算額の推移該当値テキスト130"/>
        <xdr:cNvSpPr txBox="1"/>
      </xdr:nvSpPr>
      <xdr:spPr>
        <a:xfrm>
          <a:off x="5740400" y="28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56140</xdr:rowOff>
    </xdr:from>
    <xdr:to>
      <xdr:col>26</xdr:col>
      <xdr:colOff>101600</xdr:colOff>
      <xdr:row>17</xdr:row>
      <xdr:rowOff>157740</xdr:rowOff>
    </xdr:to>
    <xdr:sp macro="" textlink="">
      <xdr:nvSpPr>
        <xdr:cNvPr id="70" name="楕円 69"/>
        <xdr:cNvSpPr/>
      </xdr:nvSpPr>
      <xdr:spPr bwMode="auto">
        <a:xfrm>
          <a:off x="4953000" y="30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167917</xdr:rowOff>
    </xdr:from>
    <xdr:ext cx="736600" cy="259045"/>
    <xdr:sp macro="" textlink="">
      <xdr:nvSpPr>
        <xdr:cNvPr id="71" name="テキスト ボックス 70"/>
        <xdr:cNvSpPr txBox="1"/>
      </xdr:nvSpPr>
      <xdr:spPr>
        <a:xfrm>
          <a:off x="4622800" y="278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71449</xdr:rowOff>
    </xdr:from>
    <xdr:to>
      <xdr:col>22</xdr:col>
      <xdr:colOff>165100</xdr:colOff>
      <xdr:row>18</xdr:row>
      <xdr:rowOff>1599</xdr:rowOff>
    </xdr:to>
    <xdr:sp macro="" textlink="">
      <xdr:nvSpPr>
        <xdr:cNvPr id="72" name="楕円 71"/>
        <xdr:cNvSpPr/>
      </xdr:nvSpPr>
      <xdr:spPr bwMode="auto">
        <a:xfrm>
          <a:off x="4254500" y="303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11776</xdr:rowOff>
    </xdr:from>
    <xdr:ext cx="762000" cy="259045"/>
    <xdr:sp macro="" textlink="">
      <xdr:nvSpPr>
        <xdr:cNvPr id="73" name="テキスト ボックス 72"/>
        <xdr:cNvSpPr txBox="1"/>
      </xdr:nvSpPr>
      <xdr:spPr>
        <a:xfrm>
          <a:off x="3924300" y="2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92943</xdr:rowOff>
    </xdr:from>
    <xdr:to>
      <xdr:col>19</xdr:col>
      <xdr:colOff>38100</xdr:colOff>
      <xdr:row>18</xdr:row>
      <xdr:rowOff>23093</xdr:rowOff>
    </xdr:to>
    <xdr:sp macro="" textlink="">
      <xdr:nvSpPr>
        <xdr:cNvPr id="74" name="楕円 73"/>
        <xdr:cNvSpPr/>
      </xdr:nvSpPr>
      <xdr:spPr bwMode="auto">
        <a:xfrm>
          <a:off x="3556000" y="305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7870</xdr:rowOff>
    </xdr:from>
    <xdr:ext cx="762000" cy="259045"/>
    <xdr:sp macro="" textlink="">
      <xdr:nvSpPr>
        <xdr:cNvPr id="75" name="テキスト ボックス 74"/>
        <xdr:cNvSpPr txBox="1"/>
      </xdr:nvSpPr>
      <xdr:spPr>
        <a:xfrm>
          <a:off x="3225800" y="31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92951</xdr:rowOff>
    </xdr:from>
    <xdr:to>
      <xdr:col>15</xdr:col>
      <xdr:colOff>101600</xdr:colOff>
      <xdr:row>18</xdr:row>
      <xdr:rowOff>23101</xdr:rowOff>
    </xdr:to>
    <xdr:sp macro="" textlink="">
      <xdr:nvSpPr>
        <xdr:cNvPr id="76" name="楕円 75"/>
        <xdr:cNvSpPr/>
      </xdr:nvSpPr>
      <xdr:spPr bwMode="auto">
        <a:xfrm>
          <a:off x="2857500" y="305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33278</xdr:rowOff>
    </xdr:from>
    <xdr:ext cx="762000" cy="259045"/>
    <xdr:sp macro="" textlink="">
      <xdr:nvSpPr>
        <xdr:cNvPr id="77" name="テキスト ボックス 76"/>
        <xdr:cNvSpPr txBox="1"/>
      </xdr:nvSpPr>
      <xdr:spPr>
        <a:xfrm>
          <a:off x="2527300" y="28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338836</xdr:rowOff>
    </xdr:from>
    <xdr:to>
      <xdr:col>29</xdr:col>
      <xdr:colOff>127000</xdr:colOff>
      <xdr:row>35</xdr:row>
      <xdr:rowOff>45268</xdr:rowOff>
    </xdr:to>
    <xdr:cxnSp macro="">
      <xdr:nvCxnSpPr>
        <xdr:cNvPr id="110" name="直線コネクタ 109"/>
        <xdr:cNvCxnSpPr/>
      </xdr:nvCxnSpPr>
      <xdr:spPr bwMode="auto">
        <a:xfrm flipV="1">
          <a:off x="5003800" y="6606286"/>
          <a:ext cx="647700" cy="4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45268</xdr:rowOff>
    </xdr:from>
    <xdr:to>
      <xdr:col>26</xdr:col>
      <xdr:colOff>50800</xdr:colOff>
      <xdr:row>35</xdr:row>
      <xdr:rowOff>53734</xdr:rowOff>
    </xdr:to>
    <xdr:cxnSp macro="">
      <xdr:nvCxnSpPr>
        <xdr:cNvPr id="113" name="直線コネクタ 112"/>
        <xdr:cNvCxnSpPr/>
      </xdr:nvCxnSpPr>
      <xdr:spPr bwMode="auto">
        <a:xfrm flipV="1">
          <a:off x="4305300" y="6655618"/>
          <a:ext cx="698500" cy="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53734</xdr:rowOff>
    </xdr:from>
    <xdr:to>
      <xdr:col>22</xdr:col>
      <xdr:colOff>114300</xdr:colOff>
      <xdr:row>35</xdr:row>
      <xdr:rowOff>113223</xdr:rowOff>
    </xdr:to>
    <xdr:cxnSp macro="">
      <xdr:nvCxnSpPr>
        <xdr:cNvPr id="116" name="直線コネクタ 115"/>
        <xdr:cNvCxnSpPr/>
      </xdr:nvCxnSpPr>
      <xdr:spPr bwMode="auto">
        <a:xfrm flipV="1">
          <a:off x="3606800" y="6664084"/>
          <a:ext cx="698500" cy="5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113223</xdr:rowOff>
    </xdr:from>
    <xdr:to>
      <xdr:col>18</xdr:col>
      <xdr:colOff>177800</xdr:colOff>
      <xdr:row>35</xdr:row>
      <xdr:rowOff>180927</xdr:rowOff>
    </xdr:to>
    <xdr:cxnSp macro="">
      <xdr:nvCxnSpPr>
        <xdr:cNvPr id="119" name="直線コネクタ 118"/>
        <xdr:cNvCxnSpPr/>
      </xdr:nvCxnSpPr>
      <xdr:spPr bwMode="auto">
        <a:xfrm flipV="1">
          <a:off x="2908300" y="6723573"/>
          <a:ext cx="698500" cy="6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288036</xdr:rowOff>
    </xdr:from>
    <xdr:to>
      <xdr:col>29</xdr:col>
      <xdr:colOff>177800</xdr:colOff>
      <xdr:row>35</xdr:row>
      <xdr:rowOff>46736</xdr:rowOff>
    </xdr:to>
    <xdr:sp macro="" textlink="">
      <xdr:nvSpPr>
        <xdr:cNvPr id="129" name="楕円 128"/>
        <xdr:cNvSpPr/>
      </xdr:nvSpPr>
      <xdr:spPr bwMode="auto">
        <a:xfrm>
          <a:off x="5600700" y="655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133113</xdr:rowOff>
    </xdr:from>
    <xdr:ext cx="762000" cy="259045"/>
    <xdr:sp macro="" textlink="">
      <xdr:nvSpPr>
        <xdr:cNvPr id="130" name="人口1人当たり決算額の推移該当値テキスト445"/>
        <xdr:cNvSpPr txBox="1"/>
      </xdr:nvSpPr>
      <xdr:spPr>
        <a:xfrm>
          <a:off x="5740400" y="640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337368</xdr:rowOff>
    </xdr:from>
    <xdr:to>
      <xdr:col>26</xdr:col>
      <xdr:colOff>101600</xdr:colOff>
      <xdr:row>35</xdr:row>
      <xdr:rowOff>96068</xdr:rowOff>
    </xdr:to>
    <xdr:sp macro="" textlink="">
      <xdr:nvSpPr>
        <xdr:cNvPr id="131" name="楕円 130"/>
        <xdr:cNvSpPr/>
      </xdr:nvSpPr>
      <xdr:spPr bwMode="auto">
        <a:xfrm>
          <a:off x="4953000" y="660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106245</xdr:rowOff>
    </xdr:from>
    <xdr:ext cx="736600" cy="259045"/>
    <xdr:sp macro="" textlink="">
      <xdr:nvSpPr>
        <xdr:cNvPr id="132" name="テキスト ボックス 131"/>
        <xdr:cNvSpPr txBox="1"/>
      </xdr:nvSpPr>
      <xdr:spPr>
        <a:xfrm>
          <a:off x="4622800" y="637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2934</xdr:rowOff>
    </xdr:from>
    <xdr:to>
      <xdr:col>22</xdr:col>
      <xdr:colOff>165100</xdr:colOff>
      <xdr:row>35</xdr:row>
      <xdr:rowOff>104534</xdr:rowOff>
    </xdr:to>
    <xdr:sp macro="" textlink="">
      <xdr:nvSpPr>
        <xdr:cNvPr id="133" name="楕円 132"/>
        <xdr:cNvSpPr/>
      </xdr:nvSpPr>
      <xdr:spPr bwMode="auto">
        <a:xfrm>
          <a:off x="4254500" y="661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114711</xdr:rowOff>
    </xdr:from>
    <xdr:ext cx="762000" cy="259045"/>
    <xdr:sp macro="" textlink="">
      <xdr:nvSpPr>
        <xdr:cNvPr id="134" name="テキスト ボックス 133"/>
        <xdr:cNvSpPr txBox="1"/>
      </xdr:nvSpPr>
      <xdr:spPr>
        <a:xfrm>
          <a:off x="3924300" y="638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62423</xdr:rowOff>
    </xdr:from>
    <xdr:to>
      <xdr:col>19</xdr:col>
      <xdr:colOff>38100</xdr:colOff>
      <xdr:row>35</xdr:row>
      <xdr:rowOff>164023</xdr:rowOff>
    </xdr:to>
    <xdr:sp macro="" textlink="">
      <xdr:nvSpPr>
        <xdr:cNvPr id="135" name="楕円 134"/>
        <xdr:cNvSpPr/>
      </xdr:nvSpPr>
      <xdr:spPr bwMode="auto">
        <a:xfrm>
          <a:off x="3556000" y="667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174200</xdr:rowOff>
    </xdr:from>
    <xdr:ext cx="762000" cy="259045"/>
    <xdr:sp macro="" textlink="">
      <xdr:nvSpPr>
        <xdr:cNvPr id="136" name="テキスト ボックス 135"/>
        <xdr:cNvSpPr txBox="1"/>
      </xdr:nvSpPr>
      <xdr:spPr>
        <a:xfrm>
          <a:off x="3225800" y="64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130127</xdr:rowOff>
    </xdr:from>
    <xdr:to>
      <xdr:col>15</xdr:col>
      <xdr:colOff>101600</xdr:colOff>
      <xdr:row>35</xdr:row>
      <xdr:rowOff>231727</xdr:rowOff>
    </xdr:to>
    <xdr:sp macro="" textlink="">
      <xdr:nvSpPr>
        <xdr:cNvPr id="137" name="楕円 136"/>
        <xdr:cNvSpPr/>
      </xdr:nvSpPr>
      <xdr:spPr bwMode="auto">
        <a:xfrm>
          <a:off x="2857500" y="674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241904</xdr:rowOff>
    </xdr:from>
    <xdr:ext cx="762000" cy="259045"/>
    <xdr:sp macro="" textlink="">
      <xdr:nvSpPr>
        <xdr:cNvPr id="138" name="テキスト ボックス 137"/>
        <xdr:cNvSpPr txBox="1"/>
      </xdr:nvSpPr>
      <xdr:spPr>
        <a:xfrm>
          <a:off x="2527300" y="650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154435</xdr:rowOff>
    </xdr:from>
    <xdr:to>
      <xdr:col>24</xdr:col>
      <xdr:colOff>63500</xdr:colOff>
      <xdr:row>36</xdr:row>
      <xdr:rowOff>156262</xdr:rowOff>
    </xdr:to>
    <xdr:cxnSp macro="">
      <xdr:nvCxnSpPr>
        <xdr:cNvPr id="60" name="直線コネクタ 59"/>
        <xdr:cNvCxnSpPr/>
      </xdr:nvCxnSpPr>
      <xdr:spPr>
        <a:xfrm>
          <a:off x="3797300" y="6326635"/>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154435</xdr:rowOff>
    </xdr:from>
    <xdr:to>
      <xdr:col>19</xdr:col>
      <xdr:colOff>177800</xdr:colOff>
      <xdr:row>37</xdr:row>
      <xdr:rowOff>2348</xdr:rowOff>
    </xdr:to>
    <xdr:cxnSp macro="">
      <xdr:nvCxnSpPr>
        <xdr:cNvPr id="63" name="直線コネクタ 62"/>
        <xdr:cNvCxnSpPr/>
      </xdr:nvCxnSpPr>
      <xdr:spPr>
        <a:xfrm flipV="1">
          <a:off x="2908300" y="6326635"/>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2348</xdr:rowOff>
    </xdr:from>
    <xdr:to>
      <xdr:col>15</xdr:col>
      <xdr:colOff>50800</xdr:colOff>
      <xdr:row>37</xdr:row>
      <xdr:rowOff>31104</xdr:rowOff>
    </xdr:to>
    <xdr:cxnSp macro="">
      <xdr:nvCxnSpPr>
        <xdr:cNvPr id="66" name="直線コネクタ 65"/>
        <xdr:cNvCxnSpPr/>
      </xdr:nvCxnSpPr>
      <xdr:spPr>
        <a:xfrm flipV="1">
          <a:off x="2019300" y="6345998"/>
          <a:ext cx="8890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22118</xdr:rowOff>
    </xdr:from>
    <xdr:to>
      <xdr:col>10</xdr:col>
      <xdr:colOff>114300</xdr:colOff>
      <xdr:row>37</xdr:row>
      <xdr:rowOff>31104</xdr:rowOff>
    </xdr:to>
    <xdr:cxnSp macro="">
      <xdr:nvCxnSpPr>
        <xdr:cNvPr id="69" name="直線コネクタ 68"/>
        <xdr:cNvCxnSpPr/>
      </xdr:nvCxnSpPr>
      <xdr:spPr>
        <a:xfrm>
          <a:off x="1130300" y="6365768"/>
          <a:ext cx="889000" cy="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105462</xdr:rowOff>
    </xdr:from>
    <xdr:to>
      <xdr:col>24</xdr:col>
      <xdr:colOff>114300</xdr:colOff>
      <xdr:row>37</xdr:row>
      <xdr:rowOff>35612</xdr:rowOff>
    </xdr:to>
    <xdr:sp macro="" textlink="">
      <xdr:nvSpPr>
        <xdr:cNvPr id="79" name="楕円 78"/>
        <xdr:cNvSpPr/>
      </xdr:nvSpPr>
      <xdr:spPr>
        <a:xfrm>
          <a:off x="4584700" y="6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128339</xdr:rowOff>
    </xdr:from>
    <xdr:ext cx="599010" cy="259045"/>
    <xdr:sp macro="" textlink="">
      <xdr:nvSpPr>
        <xdr:cNvPr id="80" name="人件費該当値テキスト"/>
        <xdr:cNvSpPr txBox="1"/>
      </xdr:nvSpPr>
      <xdr:spPr>
        <a:xfrm>
          <a:off x="4686300" y="612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103635</xdr:rowOff>
    </xdr:from>
    <xdr:to>
      <xdr:col>20</xdr:col>
      <xdr:colOff>38100</xdr:colOff>
      <xdr:row>37</xdr:row>
      <xdr:rowOff>33785</xdr:rowOff>
    </xdr:to>
    <xdr:sp macro="" textlink="">
      <xdr:nvSpPr>
        <xdr:cNvPr id="81" name="楕円 80"/>
        <xdr:cNvSpPr/>
      </xdr:nvSpPr>
      <xdr:spPr>
        <a:xfrm>
          <a:off x="3746500" y="62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50312</xdr:rowOff>
    </xdr:from>
    <xdr:ext cx="599010" cy="259045"/>
    <xdr:sp macro="" textlink="">
      <xdr:nvSpPr>
        <xdr:cNvPr id="82" name="テキスト ボックス 81"/>
        <xdr:cNvSpPr txBox="1"/>
      </xdr:nvSpPr>
      <xdr:spPr>
        <a:xfrm>
          <a:off x="3497795" y="60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122998</xdr:rowOff>
    </xdr:from>
    <xdr:to>
      <xdr:col>15</xdr:col>
      <xdr:colOff>101600</xdr:colOff>
      <xdr:row>37</xdr:row>
      <xdr:rowOff>53148</xdr:rowOff>
    </xdr:to>
    <xdr:sp macro="" textlink="">
      <xdr:nvSpPr>
        <xdr:cNvPr id="83" name="楕円 82"/>
        <xdr:cNvSpPr/>
      </xdr:nvSpPr>
      <xdr:spPr>
        <a:xfrm>
          <a:off x="2857500" y="6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69675</xdr:rowOff>
    </xdr:from>
    <xdr:ext cx="599010" cy="259045"/>
    <xdr:sp macro="" textlink="">
      <xdr:nvSpPr>
        <xdr:cNvPr id="84" name="テキスト ボックス 83"/>
        <xdr:cNvSpPr txBox="1"/>
      </xdr:nvSpPr>
      <xdr:spPr>
        <a:xfrm>
          <a:off x="2608795" y="607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151754</xdr:rowOff>
    </xdr:from>
    <xdr:to>
      <xdr:col>10</xdr:col>
      <xdr:colOff>165100</xdr:colOff>
      <xdr:row>37</xdr:row>
      <xdr:rowOff>81904</xdr:rowOff>
    </xdr:to>
    <xdr:sp macro="" textlink="">
      <xdr:nvSpPr>
        <xdr:cNvPr id="85" name="楕円 84"/>
        <xdr:cNvSpPr/>
      </xdr:nvSpPr>
      <xdr:spPr>
        <a:xfrm>
          <a:off x="1968500" y="63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73031</xdr:rowOff>
    </xdr:from>
    <xdr:ext cx="599010" cy="259045"/>
    <xdr:sp macro="" textlink="">
      <xdr:nvSpPr>
        <xdr:cNvPr id="86" name="テキスト ボックス 85"/>
        <xdr:cNvSpPr txBox="1"/>
      </xdr:nvSpPr>
      <xdr:spPr>
        <a:xfrm>
          <a:off x="1719795" y="641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142768</xdr:rowOff>
    </xdr:from>
    <xdr:to>
      <xdr:col>6</xdr:col>
      <xdr:colOff>38100</xdr:colOff>
      <xdr:row>37</xdr:row>
      <xdr:rowOff>72918</xdr:rowOff>
    </xdr:to>
    <xdr:sp macro="" textlink="">
      <xdr:nvSpPr>
        <xdr:cNvPr id="87" name="楕円 86"/>
        <xdr:cNvSpPr/>
      </xdr:nvSpPr>
      <xdr:spPr>
        <a:xfrm>
          <a:off x="1079500" y="63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89445</xdr:rowOff>
    </xdr:from>
    <xdr:ext cx="599010" cy="259045"/>
    <xdr:sp macro="" textlink="">
      <xdr:nvSpPr>
        <xdr:cNvPr id="88" name="テキスト ボックス 87"/>
        <xdr:cNvSpPr txBox="1"/>
      </xdr:nvSpPr>
      <xdr:spPr>
        <a:xfrm>
          <a:off x="830795" y="60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121055</xdr:rowOff>
    </xdr:from>
    <xdr:to>
      <xdr:col>24</xdr:col>
      <xdr:colOff>63500</xdr:colOff>
      <xdr:row>57</xdr:row>
      <xdr:rowOff>137293</xdr:rowOff>
    </xdr:to>
    <xdr:cxnSp macro="">
      <xdr:nvCxnSpPr>
        <xdr:cNvPr id="119" name="直線コネクタ 118"/>
        <xdr:cNvCxnSpPr/>
      </xdr:nvCxnSpPr>
      <xdr:spPr>
        <a:xfrm flipV="1">
          <a:off x="3797300" y="9893705"/>
          <a:ext cx="8382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137293</xdr:rowOff>
    </xdr:from>
    <xdr:to>
      <xdr:col>19</xdr:col>
      <xdr:colOff>177800</xdr:colOff>
      <xdr:row>57</xdr:row>
      <xdr:rowOff>158176</xdr:rowOff>
    </xdr:to>
    <xdr:cxnSp macro="">
      <xdr:nvCxnSpPr>
        <xdr:cNvPr id="122" name="直線コネクタ 121"/>
        <xdr:cNvCxnSpPr/>
      </xdr:nvCxnSpPr>
      <xdr:spPr>
        <a:xfrm flipV="1">
          <a:off x="2908300" y="9909943"/>
          <a:ext cx="8890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158176</xdr:rowOff>
    </xdr:from>
    <xdr:to>
      <xdr:col>15</xdr:col>
      <xdr:colOff>50800</xdr:colOff>
      <xdr:row>58</xdr:row>
      <xdr:rowOff>7192</xdr:rowOff>
    </xdr:to>
    <xdr:cxnSp macro="">
      <xdr:nvCxnSpPr>
        <xdr:cNvPr id="125" name="直線コネクタ 124"/>
        <xdr:cNvCxnSpPr/>
      </xdr:nvCxnSpPr>
      <xdr:spPr>
        <a:xfrm flipV="1">
          <a:off x="2019300" y="9930826"/>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7192</xdr:rowOff>
    </xdr:from>
    <xdr:to>
      <xdr:col>10</xdr:col>
      <xdr:colOff>114300</xdr:colOff>
      <xdr:row>58</xdr:row>
      <xdr:rowOff>15935</xdr:rowOff>
    </xdr:to>
    <xdr:cxnSp macro="">
      <xdr:nvCxnSpPr>
        <xdr:cNvPr id="128" name="直線コネクタ 127"/>
        <xdr:cNvCxnSpPr/>
      </xdr:nvCxnSpPr>
      <xdr:spPr>
        <a:xfrm flipV="1">
          <a:off x="1130300" y="9951292"/>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70255</xdr:rowOff>
    </xdr:from>
    <xdr:to>
      <xdr:col>24</xdr:col>
      <xdr:colOff>114300</xdr:colOff>
      <xdr:row>58</xdr:row>
      <xdr:rowOff>405</xdr:rowOff>
    </xdr:to>
    <xdr:sp macro="" textlink="">
      <xdr:nvSpPr>
        <xdr:cNvPr id="138" name="楕円 137"/>
        <xdr:cNvSpPr/>
      </xdr:nvSpPr>
      <xdr:spPr>
        <a:xfrm>
          <a:off x="4584700" y="98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48682</xdr:rowOff>
    </xdr:from>
    <xdr:ext cx="599010" cy="259045"/>
    <xdr:sp macro="" textlink="">
      <xdr:nvSpPr>
        <xdr:cNvPr id="139" name="物件費該当値テキスト"/>
        <xdr:cNvSpPr txBox="1"/>
      </xdr:nvSpPr>
      <xdr:spPr>
        <a:xfrm>
          <a:off x="4686300" y="98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86493</xdr:rowOff>
    </xdr:from>
    <xdr:to>
      <xdr:col>20</xdr:col>
      <xdr:colOff>38100</xdr:colOff>
      <xdr:row>58</xdr:row>
      <xdr:rowOff>16643</xdr:rowOff>
    </xdr:to>
    <xdr:sp macro="" textlink="">
      <xdr:nvSpPr>
        <xdr:cNvPr id="140" name="楕円 139"/>
        <xdr:cNvSpPr/>
      </xdr:nvSpPr>
      <xdr:spPr>
        <a:xfrm>
          <a:off x="3746500" y="9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7770</xdr:rowOff>
    </xdr:from>
    <xdr:ext cx="599010" cy="259045"/>
    <xdr:sp macro="" textlink="">
      <xdr:nvSpPr>
        <xdr:cNvPr id="141" name="テキスト ボックス 140"/>
        <xdr:cNvSpPr txBox="1"/>
      </xdr:nvSpPr>
      <xdr:spPr>
        <a:xfrm>
          <a:off x="3497795" y="995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107376</xdr:rowOff>
    </xdr:from>
    <xdr:to>
      <xdr:col>15</xdr:col>
      <xdr:colOff>101600</xdr:colOff>
      <xdr:row>58</xdr:row>
      <xdr:rowOff>37526</xdr:rowOff>
    </xdr:to>
    <xdr:sp macro="" textlink="">
      <xdr:nvSpPr>
        <xdr:cNvPr id="142" name="楕円 141"/>
        <xdr:cNvSpPr/>
      </xdr:nvSpPr>
      <xdr:spPr>
        <a:xfrm>
          <a:off x="2857500" y="98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28653</xdr:rowOff>
    </xdr:from>
    <xdr:ext cx="599010" cy="259045"/>
    <xdr:sp macro="" textlink="">
      <xdr:nvSpPr>
        <xdr:cNvPr id="143" name="テキスト ボックス 142"/>
        <xdr:cNvSpPr txBox="1"/>
      </xdr:nvSpPr>
      <xdr:spPr>
        <a:xfrm>
          <a:off x="2608795" y="99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127842</xdr:rowOff>
    </xdr:from>
    <xdr:to>
      <xdr:col>10</xdr:col>
      <xdr:colOff>165100</xdr:colOff>
      <xdr:row>58</xdr:row>
      <xdr:rowOff>57992</xdr:rowOff>
    </xdr:to>
    <xdr:sp macro="" textlink="">
      <xdr:nvSpPr>
        <xdr:cNvPr id="144" name="楕円 143"/>
        <xdr:cNvSpPr/>
      </xdr:nvSpPr>
      <xdr:spPr>
        <a:xfrm>
          <a:off x="1968500" y="99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49119</xdr:rowOff>
    </xdr:from>
    <xdr:ext cx="599010" cy="259045"/>
    <xdr:sp macro="" textlink="">
      <xdr:nvSpPr>
        <xdr:cNvPr id="145" name="テキスト ボックス 144"/>
        <xdr:cNvSpPr txBox="1"/>
      </xdr:nvSpPr>
      <xdr:spPr>
        <a:xfrm>
          <a:off x="1719795" y="999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136585</xdr:rowOff>
    </xdr:from>
    <xdr:to>
      <xdr:col>6</xdr:col>
      <xdr:colOff>38100</xdr:colOff>
      <xdr:row>58</xdr:row>
      <xdr:rowOff>66735</xdr:rowOff>
    </xdr:to>
    <xdr:sp macro="" textlink="">
      <xdr:nvSpPr>
        <xdr:cNvPr id="146" name="楕円 145"/>
        <xdr:cNvSpPr/>
      </xdr:nvSpPr>
      <xdr:spPr>
        <a:xfrm>
          <a:off x="1079500" y="9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57862</xdr:rowOff>
    </xdr:from>
    <xdr:ext cx="599010" cy="259045"/>
    <xdr:sp macro="" textlink="">
      <xdr:nvSpPr>
        <xdr:cNvPr id="147" name="テキスト ボックス 146"/>
        <xdr:cNvSpPr txBox="1"/>
      </xdr:nvSpPr>
      <xdr:spPr>
        <a:xfrm>
          <a:off x="830795" y="1000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42453</xdr:rowOff>
    </xdr:from>
    <xdr:to>
      <xdr:col>24</xdr:col>
      <xdr:colOff>63500</xdr:colOff>
      <xdr:row>77</xdr:row>
      <xdr:rowOff>69452</xdr:rowOff>
    </xdr:to>
    <xdr:cxnSp macro="">
      <xdr:nvCxnSpPr>
        <xdr:cNvPr id="174" name="直線コネクタ 173"/>
        <xdr:cNvCxnSpPr/>
      </xdr:nvCxnSpPr>
      <xdr:spPr>
        <a:xfrm flipV="1">
          <a:off x="3797300" y="13244103"/>
          <a:ext cx="838200" cy="2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69452</xdr:rowOff>
    </xdr:from>
    <xdr:to>
      <xdr:col>19</xdr:col>
      <xdr:colOff>177800</xdr:colOff>
      <xdr:row>77</xdr:row>
      <xdr:rowOff>90094</xdr:rowOff>
    </xdr:to>
    <xdr:cxnSp macro="">
      <xdr:nvCxnSpPr>
        <xdr:cNvPr id="177" name="直線コネクタ 176"/>
        <xdr:cNvCxnSpPr/>
      </xdr:nvCxnSpPr>
      <xdr:spPr>
        <a:xfrm flipV="1">
          <a:off x="2908300" y="13271102"/>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90094</xdr:rowOff>
    </xdr:from>
    <xdr:to>
      <xdr:col>15</xdr:col>
      <xdr:colOff>50800</xdr:colOff>
      <xdr:row>77</xdr:row>
      <xdr:rowOff>124242</xdr:rowOff>
    </xdr:to>
    <xdr:cxnSp macro="">
      <xdr:nvCxnSpPr>
        <xdr:cNvPr id="180" name="直線コネクタ 179"/>
        <xdr:cNvCxnSpPr/>
      </xdr:nvCxnSpPr>
      <xdr:spPr>
        <a:xfrm flipV="1">
          <a:off x="2019300" y="13291744"/>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124242</xdr:rowOff>
    </xdr:from>
    <xdr:to>
      <xdr:col>10</xdr:col>
      <xdr:colOff>114300</xdr:colOff>
      <xdr:row>77</xdr:row>
      <xdr:rowOff>132494</xdr:rowOff>
    </xdr:to>
    <xdr:cxnSp macro="">
      <xdr:nvCxnSpPr>
        <xdr:cNvPr id="183" name="直線コネクタ 182"/>
        <xdr:cNvCxnSpPr/>
      </xdr:nvCxnSpPr>
      <xdr:spPr>
        <a:xfrm flipV="1">
          <a:off x="1130300" y="1332589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163103</xdr:rowOff>
    </xdr:from>
    <xdr:to>
      <xdr:col>24</xdr:col>
      <xdr:colOff>114300</xdr:colOff>
      <xdr:row>77</xdr:row>
      <xdr:rowOff>93253</xdr:rowOff>
    </xdr:to>
    <xdr:sp macro="" textlink="">
      <xdr:nvSpPr>
        <xdr:cNvPr id="193" name="楕円 192"/>
        <xdr:cNvSpPr/>
      </xdr:nvSpPr>
      <xdr:spPr>
        <a:xfrm>
          <a:off x="45847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14530</xdr:rowOff>
    </xdr:from>
    <xdr:ext cx="534377" cy="259045"/>
    <xdr:sp macro="" textlink="">
      <xdr:nvSpPr>
        <xdr:cNvPr id="194" name="維持補修費該当値テキスト"/>
        <xdr:cNvSpPr txBox="1"/>
      </xdr:nvSpPr>
      <xdr:spPr>
        <a:xfrm>
          <a:off x="4686300" y="1304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18652</xdr:rowOff>
    </xdr:from>
    <xdr:to>
      <xdr:col>20</xdr:col>
      <xdr:colOff>38100</xdr:colOff>
      <xdr:row>77</xdr:row>
      <xdr:rowOff>120252</xdr:rowOff>
    </xdr:to>
    <xdr:sp macro="" textlink="">
      <xdr:nvSpPr>
        <xdr:cNvPr id="195" name="楕円 194"/>
        <xdr:cNvSpPr/>
      </xdr:nvSpPr>
      <xdr:spPr>
        <a:xfrm>
          <a:off x="37465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136779</xdr:rowOff>
    </xdr:from>
    <xdr:ext cx="534377" cy="259045"/>
    <xdr:sp macro="" textlink="">
      <xdr:nvSpPr>
        <xdr:cNvPr id="196" name="テキスト ボックス 195"/>
        <xdr:cNvSpPr txBox="1"/>
      </xdr:nvSpPr>
      <xdr:spPr>
        <a:xfrm>
          <a:off x="3530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39294</xdr:rowOff>
    </xdr:from>
    <xdr:to>
      <xdr:col>15</xdr:col>
      <xdr:colOff>101600</xdr:colOff>
      <xdr:row>77</xdr:row>
      <xdr:rowOff>140894</xdr:rowOff>
    </xdr:to>
    <xdr:sp macro="" textlink="">
      <xdr:nvSpPr>
        <xdr:cNvPr id="197" name="楕円 196"/>
        <xdr:cNvSpPr/>
      </xdr:nvSpPr>
      <xdr:spPr>
        <a:xfrm>
          <a:off x="2857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157421</xdr:rowOff>
    </xdr:from>
    <xdr:ext cx="534377" cy="259045"/>
    <xdr:sp macro="" textlink="">
      <xdr:nvSpPr>
        <xdr:cNvPr id="198" name="テキスト ボックス 197"/>
        <xdr:cNvSpPr txBox="1"/>
      </xdr:nvSpPr>
      <xdr:spPr>
        <a:xfrm>
          <a:off x="2641111" y="130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73442</xdr:rowOff>
    </xdr:from>
    <xdr:to>
      <xdr:col>10</xdr:col>
      <xdr:colOff>165100</xdr:colOff>
      <xdr:row>78</xdr:row>
      <xdr:rowOff>3592</xdr:rowOff>
    </xdr:to>
    <xdr:sp macro="" textlink="">
      <xdr:nvSpPr>
        <xdr:cNvPr id="199" name="楕円 198"/>
        <xdr:cNvSpPr/>
      </xdr:nvSpPr>
      <xdr:spPr>
        <a:xfrm>
          <a:off x="1968500" y="132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20119</xdr:rowOff>
    </xdr:from>
    <xdr:ext cx="534377" cy="259045"/>
    <xdr:sp macro="" textlink="">
      <xdr:nvSpPr>
        <xdr:cNvPr id="200" name="テキスト ボックス 199"/>
        <xdr:cNvSpPr txBox="1"/>
      </xdr:nvSpPr>
      <xdr:spPr>
        <a:xfrm>
          <a:off x="1752111" y="1305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81694</xdr:rowOff>
    </xdr:from>
    <xdr:to>
      <xdr:col>6</xdr:col>
      <xdr:colOff>38100</xdr:colOff>
      <xdr:row>78</xdr:row>
      <xdr:rowOff>11844</xdr:rowOff>
    </xdr:to>
    <xdr:sp macro="" textlink="">
      <xdr:nvSpPr>
        <xdr:cNvPr id="201" name="楕円 200"/>
        <xdr:cNvSpPr/>
      </xdr:nvSpPr>
      <xdr:spPr>
        <a:xfrm>
          <a:off x="1079500" y="132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28371</xdr:rowOff>
    </xdr:from>
    <xdr:ext cx="534377" cy="259045"/>
    <xdr:sp macro="" textlink="">
      <xdr:nvSpPr>
        <xdr:cNvPr id="202" name="テキスト ボックス 201"/>
        <xdr:cNvSpPr txBox="1"/>
      </xdr:nvSpPr>
      <xdr:spPr>
        <a:xfrm>
          <a:off x="863111" y="130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64058</xdr:rowOff>
    </xdr:from>
    <xdr:to>
      <xdr:col>24</xdr:col>
      <xdr:colOff>63500</xdr:colOff>
      <xdr:row>98</xdr:row>
      <xdr:rowOff>73732</xdr:rowOff>
    </xdr:to>
    <xdr:cxnSp macro="">
      <xdr:nvCxnSpPr>
        <xdr:cNvPr id="231" name="直線コネクタ 230"/>
        <xdr:cNvCxnSpPr/>
      </xdr:nvCxnSpPr>
      <xdr:spPr>
        <a:xfrm flipV="1">
          <a:off x="3797300" y="16866158"/>
          <a:ext cx="8382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73732</xdr:rowOff>
    </xdr:from>
    <xdr:to>
      <xdr:col>19</xdr:col>
      <xdr:colOff>177800</xdr:colOff>
      <xdr:row>98</xdr:row>
      <xdr:rowOff>75772</xdr:rowOff>
    </xdr:to>
    <xdr:cxnSp macro="">
      <xdr:nvCxnSpPr>
        <xdr:cNvPr id="234" name="直線コネクタ 233"/>
        <xdr:cNvCxnSpPr/>
      </xdr:nvCxnSpPr>
      <xdr:spPr>
        <a:xfrm flipV="1">
          <a:off x="2908300" y="16875832"/>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65649</xdr:rowOff>
    </xdr:from>
    <xdr:to>
      <xdr:col>15</xdr:col>
      <xdr:colOff>50800</xdr:colOff>
      <xdr:row>98</xdr:row>
      <xdr:rowOff>75772</xdr:rowOff>
    </xdr:to>
    <xdr:cxnSp macro="">
      <xdr:nvCxnSpPr>
        <xdr:cNvPr id="237" name="直線コネクタ 236"/>
        <xdr:cNvCxnSpPr/>
      </xdr:nvCxnSpPr>
      <xdr:spPr>
        <a:xfrm>
          <a:off x="2019300" y="1686774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65649</xdr:rowOff>
    </xdr:from>
    <xdr:to>
      <xdr:col>10</xdr:col>
      <xdr:colOff>114300</xdr:colOff>
      <xdr:row>98</xdr:row>
      <xdr:rowOff>78550</xdr:rowOff>
    </xdr:to>
    <xdr:cxnSp macro="">
      <xdr:nvCxnSpPr>
        <xdr:cNvPr id="240" name="直線コネクタ 239"/>
        <xdr:cNvCxnSpPr/>
      </xdr:nvCxnSpPr>
      <xdr:spPr>
        <a:xfrm flipV="1">
          <a:off x="1130300" y="16867749"/>
          <a:ext cx="889000" cy="1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13258</xdr:rowOff>
    </xdr:from>
    <xdr:to>
      <xdr:col>24</xdr:col>
      <xdr:colOff>114300</xdr:colOff>
      <xdr:row>98</xdr:row>
      <xdr:rowOff>114858</xdr:rowOff>
    </xdr:to>
    <xdr:sp macro="" textlink="">
      <xdr:nvSpPr>
        <xdr:cNvPr id="250" name="楕円 249"/>
        <xdr:cNvSpPr/>
      </xdr:nvSpPr>
      <xdr:spPr>
        <a:xfrm>
          <a:off x="4584700" y="168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144085</xdr:rowOff>
    </xdr:from>
    <xdr:ext cx="534377" cy="259045"/>
    <xdr:sp macro="" textlink="">
      <xdr:nvSpPr>
        <xdr:cNvPr id="251" name="扶助費該当値テキスト"/>
        <xdr:cNvSpPr txBox="1"/>
      </xdr:nvSpPr>
      <xdr:spPr>
        <a:xfrm>
          <a:off x="4686300" y="166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22932</xdr:rowOff>
    </xdr:from>
    <xdr:to>
      <xdr:col>20</xdr:col>
      <xdr:colOff>38100</xdr:colOff>
      <xdr:row>98</xdr:row>
      <xdr:rowOff>124532</xdr:rowOff>
    </xdr:to>
    <xdr:sp macro="" textlink="">
      <xdr:nvSpPr>
        <xdr:cNvPr id="252" name="楕円 251"/>
        <xdr:cNvSpPr/>
      </xdr:nvSpPr>
      <xdr:spPr>
        <a:xfrm>
          <a:off x="3746500" y="168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141059</xdr:rowOff>
    </xdr:from>
    <xdr:ext cx="534377" cy="259045"/>
    <xdr:sp macro="" textlink="">
      <xdr:nvSpPr>
        <xdr:cNvPr id="253" name="テキスト ボックス 252"/>
        <xdr:cNvSpPr txBox="1"/>
      </xdr:nvSpPr>
      <xdr:spPr>
        <a:xfrm>
          <a:off x="3530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24972</xdr:rowOff>
    </xdr:from>
    <xdr:to>
      <xdr:col>15</xdr:col>
      <xdr:colOff>101600</xdr:colOff>
      <xdr:row>98</xdr:row>
      <xdr:rowOff>126572</xdr:rowOff>
    </xdr:to>
    <xdr:sp macro="" textlink="">
      <xdr:nvSpPr>
        <xdr:cNvPr id="254" name="楕円 253"/>
        <xdr:cNvSpPr/>
      </xdr:nvSpPr>
      <xdr:spPr>
        <a:xfrm>
          <a:off x="2857500" y="168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143099</xdr:rowOff>
    </xdr:from>
    <xdr:ext cx="534377" cy="259045"/>
    <xdr:sp macro="" textlink="">
      <xdr:nvSpPr>
        <xdr:cNvPr id="255" name="テキスト ボックス 254"/>
        <xdr:cNvSpPr txBox="1"/>
      </xdr:nvSpPr>
      <xdr:spPr>
        <a:xfrm>
          <a:off x="2641111" y="166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14849</xdr:rowOff>
    </xdr:from>
    <xdr:to>
      <xdr:col>10</xdr:col>
      <xdr:colOff>165100</xdr:colOff>
      <xdr:row>98</xdr:row>
      <xdr:rowOff>116449</xdr:rowOff>
    </xdr:to>
    <xdr:sp macro="" textlink="">
      <xdr:nvSpPr>
        <xdr:cNvPr id="256" name="楕円 255"/>
        <xdr:cNvSpPr/>
      </xdr:nvSpPr>
      <xdr:spPr>
        <a:xfrm>
          <a:off x="1968500" y="168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132976</xdr:rowOff>
    </xdr:from>
    <xdr:ext cx="534377" cy="259045"/>
    <xdr:sp macro="" textlink="">
      <xdr:nvSpPr>
        <xdr:cNvPr id="257" name="テキスト ボックス 256"/>
        <xdr:cNvSpPr txBox="1"/>
      </xdr:nvSpPr>
      <xdr:spPr>
        <a:xfrm>
          <a:off x="1752111" y="165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27750</xdr:rowOff>
    </xdr:from>
    <xdr:to>
      <xdr:col>6</xdr:col>
      <xdr:colOff>38100</xdr:colOff>
      <xdr:row>98</xdr:row>
      <xdr:rowOff>129350</xdr:rowOff>
    </xdr:to>
    <xdr:sp macro="" textlink="">
      <xdr:nvSpPr>
        <xdr:cNvPr id="258" name="楕円 257"/>
        <xdr:cNvSpPr/>
      </xdr:nvSpPr>
      <xdr:spPr>
        <a:xfrm>
          <a:off x="1079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145877</xdr:rowOff>
    </xdr:from>
    <xdr:ext cx="534377" cy="259045"/>
    <xdr:sp macro="" textlink="">
      <xdr:nvSpPr>
        <xdr:cNvPr id="259" name="テキスト ボックス 258"/>
        <xdr:cNvSpPr txBox="1"/>
      </xdr:nvSpPr>
      <xdr:spPr>
        <a:xfrm>
          <a:off x="863111" y="166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130963</xdr:rowOff>
    </xdr:from>
    <xdr:to>
      <xdr:col>55</xdr:col>
      <xdr:colOff>0</xdr:colOff>
      <xdr:row>37</xdr:row>
      <xdr:rowOff>160934</xdr:rowOff>
    </xdr:to>
    <xdr:cxnSp macro="">
      <xdr:nvCxnSpPr>
        <xdr:cNvPr id="290" name="直線コネクタ 289"/>
        <xdr:cNvCxnSpPr/>
      </xdr:nvCxnSpPr>
      <xdr:spPr>
        <a:xfrm flipV="1">
          <a:off x="9639300" y="6474613"/>
          <a:ext cx="8382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117122</xdr:rowOff>
    </xdr:from>
    <xdr:to>
      <xdr:col>50</xdr:col>
      <xdr:colOff>114300</xdr:colOff>
      <xdr:row>37</xdr:row>
      <xdr:rowOff>160934</xdr:rowOff>
    </xdr:to>
    <xdr:cxnSp macro="">
      <xdr:nvCxnSpPr>
        <xdr:cNvPr id="293" name="直線コネクタ 292"/>
        <xdr:cNvCxnSpPr/>
      </xdr:nvCxnSpPr>
      <xdr:spPr>
        <a:xfrm>
          <a:off x="8750300" y="6460772"/>
          <a:ext cx="889000" cy="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117122</xdr:rowOff>
    </xdr:from>
    <xdr:to>
      <xdr:col>45</xdr:col>
      <xdr:colOff>177800</xdr:colOff>
      <xdr:row>37</xdr:row>
      <xdr:rowOff>154407</xdr:rowOff>
    </xdr:to>
    <xdr:cxnSp macro="">
      <xdr:nvCxnSpPr>
        <xdr:cNvPr id="296" name="直線コネクタ 295"/>
        <xdr:cNvCxnSpPr/>
      </xdr:nvCxnSpPr>
      <xdr:spPr>
        <a:xfrm flipV="1">
          <a:off x="7861300" y="6460772"/>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154407</xdr:rowOff>
    </xdr:from>
    <xdr:to>
      <xdr:col>41</xdr:col>
      <xdr:colOff>50800</xdr:colOff>
      <xdr:row>38</xdr:row>
      <xdr:rowOff>5220</xdr:rowOff>
    </xdr:to>
    <xdr:cxnSp macro="">
      <xdr:nvCxnSpPr>
        <xdr:cNvPr id="299" name="直線コネクタ 298"/>
        <xdr:cNvCxnSpPr/>
      </xdr:nvCxnSpPr>
      <xdr:spPr>
        <a:xfrm flipV="1">
          <a:off x="6972300" y="6498057"/>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80163</xdr:rowOff>
    </xdr:from>
    <xdr:to>
      <xdr:col>55</xdr:col>
      <xdr:colOff>50800</xdr:colOff>
      <xdr:row>38</xdr:row>
      <xdr:rowOff>10313</xdr:rowOff>
    </xdr:to>
    <xdr:sp macro="" textlink="">
      <xdr:nvSpPr>
        <xdr:cNvPr id="309" name="楕円 308"/>
        <xdr:cNvSpPr/>
      </xdr:nvSpPr>
      <xdr:spPr>
        <a:xfrm>
          <a:off x="10426700" y="64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58590</xdr:rowOff>
    </xdr:from>
    <xdr:ext cx="599010" cy="259045"/>
    <xdr:sp macro="" textlink="">
      <xdr:nvSpPr>
        <xdr:cNvPr id="310" name="補助費等該当値テキスト"/>
        <xdr:cNvSpPr txBox="1"/>
      </xdr:nvSpPr>
      <xdr:spPr>
        <a:xfrm>
          <a:off x="10528300" y="640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110134</xdr:rowOff>
    </xdr:from>
    <xdr:to>
      <xdr:col>50</xdr:col>
      <xdr:colOff>165100</xdr:colOff>
      <xdr:row>38</xdr:row>
      <xdr:rowOff>40284</xdr:rowOff>
    </xdr:to>
    <xdr:sp macro="" textlink="">
      <xdr:nvSpPr>
        <xdr:cNvPr id="311" name="楕円 310"/>
        <xdr:cNvSpPr/>
      </xdr:nvSpPr>
      <xdr:spPr>
        <a:xfrm>
          <a:off x="9588500" y="64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31411</xdr:rowOff>
    </xdr:from>
    <xdr:ext cx="599010" cy="259045"/>
    <xdr:sp macro="" textlink="">
      <xdr:nvSpPr>
        <xdr:cNvPr id="312" name="テキスト ボックス 311"/>
        <xdr:cNvSpPr txBox="1"/>
      </xdr:nvSpPr>
      <xdr:spPr>
        <a:xfrm>
          <a:off x="9339795" y="654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66322</xdr:rowOff>
    </xdr:from>
    <xdr:to>
      <xdr:col>46</xdr:col>
      <xdr:colOff>38100</xdr:colOff>
      <xdr:row>37</xdr:row>
      <xdr:rowOff>167922</xdr:rowOff>
    </xdr:to>
    <xdr:sp macro="" textlink="">
      <xdr:nvSpPr>
        <xdr:cNvPr id="313" name="楕円 312"/>
        <xdr:cNvSpPr/>
      </xdr:nvSpPr>
      <xdr:spPr>
        <a:xfrm>
          <a:off x="8699500" y="64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12999</xdr:rowOff>
    </xdr:from>
    <xdr:ext cx="599010" cy="259045"/>
    <xdr:sp macro="" textlink="">
      <xdr:nvSpPr>
        <xdr:cNvPr id="314" name="テキスト ボックス 313"/>
        <xdr:cNvSpPr txBox="1"/>
      </xdr:nvSpPr>
      <xdr:spPr>
        <a:xfrm>
          <a:off x="8450795" y="618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103607</xdr:rowOff>
    </xdr:from>
    <xdr:to>
      <xdr:col>41</xdr:col>
      <xdr:colOff>101600</xdr:colOff>
      <xdr:row>38</xdr:row>
      <xdr:rowOff>33758</xdr:rowOff>
    </xdr:to>
    <xdr:sp macro="" textlink="">
      <xdr:nvSpPr>
        <xdr:cNvPr id="315" name="楕円 314"/>
        <xdr:cNvSpPr/>
      </xdr:nvSpPr>
      <xdr:spPr>
        <a:xfrm>
          <a:off x="7810500" y="6447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24884</xdr:rowOff>
    </xdr:from>
    <xdr:ext cx="599010" cy="259045"/>
    <xdr:sp macro="" textlink="">
      <xdr:nvSpPr>
        <xdr:cNvPr id="316" name="テキスト ボックス 315"/>
        <xdr:cNvSpPr txBox="1"/>
      </xdr:nvSpPr>
      <xdr:spPr>
        <a:xfrm>
          <a:off x="7561795" y="653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125869</xdr:rowOff>
    </xdr:from>
    <xdr:to>
      <xdr:col>36</xdr:col>
      <xdr:colOff>165100</xdr:colOff>
      <xdr:row>38</xdr:row>
      <xdr:rowOff>56020</xdr:rowOff>
    </xdr:to>
    <xdr:sp macro="" textlink="">
      <xdr:nvSpPr>
        <xdr:cNvPr id="317" name="楕円 316"/>
        <xdr:cNvSpPr/>
      </xdr:nvSpPr>
      <xdr:spPr>
        <a:xfrm>
          <a:off x="6921500" y="6469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47147</xdr:rowOff>
    </xdr:from>
    <xdr:ext cx="599010" cy="259045"/>
    <xdr:sp macro="" textlink="">
      <xdr:nvSpPr>
        <xdr:cNvPr id="318" name="テキスト ボックス 317"/>
        <xdr:cNvSpPr txBox="1"/>
      </xdr:nvSpPr>
      <xdr:spPr>
        <a:xfrm>
          <a:off x="6672795" y="65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68721</xdr:rowOff>
    </xdr:from>
    <xdr:to>
      <xdr:col>55</xdr:col>
      <xdr:colOff>0</xdr:colOff>
      <xdr:row>58</xdr:row>
      <xdr:rowOff>116322</xdr:rowOff>
    </xdr:to>
    <xdr:cxnSp macro="">
      <xdr:nvCxnSpPr>
        <xdr:cNvPr id="347" name="直線コネクタ 346"/>
        <xdr:cNvCxnSpPr/>
      </xdr:nvCxnSpPr>
      <xdr:spPr>
        <a:xfrm flipV="1">
          <a:off x="9639300" y="10012821"/>
          <a:ext cx="838200" cy="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115670</xdr:rowOff>
    </xdr:from>
    <xdr:to>
      <xdr:col>50</xdr:col>
      <xdr:colOff>114300</xdr:colOff>
      <xdr:row>58</xdr:row>
      <xdr:rowOff>116322</xdr:rowOff>
    </xdr:to>
    <xdr:cxnSp macro="">
      <xdr:nvCxnSpPr>
        <xdr:cNvPr id="350" name="直線コネクタ 349"/>
        <xdr:cNvCxnSpPr/>
      </xdr:nvCxnSpPr>
      <xdr:spPr>
        <a:xfrm>
          <a:off x="8750300" y="1005977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115670</xdr:rowOff>
    </xdr:from>
    <xdr:to>
      <xdr:col>45</xdr:col>
      <xdr:colOff>177800</xdr:colOff>
      <xdr:row>58</xdr:row>
      <xdr:rowOff>121651</xdr:rowOff>
    </xdr:to>
    <xdr:cxnSp macro="">
      <xdr:nvCxnSpPr>
        <xdr:cNvPr id="353" name="直線コネクタ 352"/>
        <xdr:cNvCxnSpPr/>
      </xdr:nvCxnSpPr>
      <xdr:spPr>
        <a:xfrm flipV="1">
          <a:off x="7861300" y="10059770"/>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92670</xdr:rowOff>
    </xdr:from>
    <xdr:to>
      <xdr:col>41</xdr:col>
      <xdr:colOff>50800</xdr:colOff>
      <xdr:row>58</xdr:row>
      <xdr:rowOff>121651</xdr:rowOff>
    </xdr:to>
    <xdr:cxnSp macro="">
      <xdr:nvCxnSpPr>
        <xdr:cNvPr id="356" name="直線コネクタ 355"/>
        <xdr:cNvCxnSpPr/>
      </xdr:nvCxnSpPr>
      <xdr:spPr>
        <a:xfrm>
          <a:off x="6972300" y="10036770"/>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17921</xdr:rowOff>
    </xdr:from>
    <xdr:to>
      <xdr:col>55</xdr:col>
      <xdr:colOff>50800</xdr:colOff>
      <xdr:row>58</xdr:row>
      <xdr:rowOff>119521</xdr:rowOff>
    </xdr:to>
    <xdr:sp macro="" textlink="">
      <xdr:nvSpPr>
        <xdr:cNvPr id="366" name="楕円 365"/>
        <xdr:cNvSpPr/>
      </xdr:nvSpPr>
      <xdr:spPr>
        <a:xfrm>
          <a:off x="10426700" y="99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40798</xdr:rowOff>
    </xdr:from>
    <xdr:ext cx="599010" cy="259045"/>
    <xdr:sp macro="" textlink="">
      <xdr:nvSpPr>
        <xdr:cNvPr id="367" name="普通建設事業費該当値テキスト"/>
        <xdr:cNvSpPr txBox="1"/>
      </xdr:nvSpPr>
      <xdr:spPr>
        <a:xfrm>
          <a:off x="10528300" y="981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65522</xdr:rowOff>
    </xdr:from>
    <xdr:to>
      <xdr:col>50</xdr:col>
      <xdr:colOff>165100</xdr:colOff>
      <xdr:row>58</xdr:row>
      <xdr:rowOff>167122</xdr:rowOff>
    </xdr:to>
    <xdr:sp macro="" textlink="">
      <xdr:nvSpPr>
        <xdr:cNvPr id="368" name="楕円 367"/>
        <xdr:cNvSpPr/>
      </xdr:nvSpPr>
      <xdr:spPr>
        <a:xfrm>
          <a:off x="9588500" y="100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158249</xdr:rowOff>
    </xdr:from>
    <xdr:ext cx="599010" cy="259045"/>
    <xdr:sp macro="" textlink="">
      <xdr:nvSpPr>
        <xdr:cNvPr id="369" name="テキスト ボックス 368"/>
        <xdr:cNvSpPr txBox="1"/>
      </xdr:nvSpPr>
      <xdr:spPr>
        <a:xfrm>
          <a:off x="9339795" y="101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64870</xdr:rowOff>
    </xdr:from>
    <xdr:to>
      <xdr:col>46</xdr:col>
      <xdr:colOff>38100</xdr:colOff>
      <xdr:row>58</xdr:row>
      <xdr:rowOff>166470</xdr:rowOff>
    </xdr:to>
    <xdr:sp macro="" textlink="">
      <xdr:nvSpPr>
        <xdr:cNvPr id="370" name="楕円 369"/>
        <xdr:cNvSpPr/>
      </xdr:nvSpPr>
      <xdr:spPr>
        <a:xfrm>
          <a:off x="8699500" y="100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157597</xdr:rowOff>
    </xdr:from>
    <xdr:ext cx="599010" cy="259045"/>
    <xdr:sp macro="" textlink="">
      <xdr:nvSpPr>
        <xdr:cNvPr id="371" name="テキスト ボックス 370"/>
        <xdr:cNvSpPr txBox="1"/>
      </xdr:nvSpPr>
      <xdr:spPr>
        <a:xfrm>
          <a:off x="8450795" y="101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70851</xdr:rowOff>
    </xdr:from>
    <xdr:to>
      <xdr:col>41</xdr:col>
      <xdr:colOff>101600</xdr:colOff>
      <xdr:row>59</xdr:row>
      <xdr:rowOff>1001</xdr:rowOff>
    </xdr:to>
    <xdr:sp macro="" textlink="">
      <xdr:nvSpPr>
        <xdr:cNvPr id="372" name="楕円 371"/>
        <xdr:cNvSpPr/>
      </xdr:nvSpPr>
      <xdr:spPr>
        <a:xfrm>
          <a:off x="7810500" y="100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163578</xdr:rowOff>
    </xdr:from>
    <xdr:ext cx="599010" cy="259045"/>
    <xdr:sp macro="" textlink="">
      <xdr:nvSpPr>
        <xdr:cNvPr id="373" name="テキスト ボックス 372"/>
        <xdr:cNvSpPr txBox="1"/>
      </xdr:nvSpPr>
      <xdr:spPr>
        <a:xfrm>
          <a:off x="7561795" y="1010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41870</xdr:rowOff>
    </xdr:from>
    <xdr:to>
      <xdr:col>36</xdr:col>
      <xdr:colOff>165100</xdr:colOff>
      <xdr:row>58</xdr:row>
      <xdr:rowOff>143470</xdr:rowOff>
    </xdr:to>
    <xdr:sp macro="" textlink="">
      <xdr:nvSpPr>
        <xdr:cNvPr id="374" name="楕円 373"/>
        <xdr:cNvSpPr/>
      </xdr:nvSpPr>
      <xdr:spPr>
        <a:xfrm>
          <a:off x="6921500" y="99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159997</xdr:rowOff>
    </xdr:from>
    <xdr:ext cx="599010" cy="259045"/>
    <xdr:sp macro="" textlink="">
      <xdr:nvSpPr>
        <xdr:cNvPr id="375" name="テキスト ボックス 374"/>
        <xdr:cNvSpPr txBox="1"/>
      </xdr:nvSpPr>
      <xdr:spPr>
        <a:xfrm>
          <a:off x="6672795" y="976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62658</xdr:rowOff>
    </xdr:from>
    <xdr:to>
      <xdr:col>55</xdr:col>
      <xdr:colOff>0</xdr:colOff>
      <xdr:row>78</xdr:row>
      <xdr:rowOff>102755</xdr:rowOff>
    </xdr:to>
    <xdr:cxnSp macro="">
      <xdr:nvCxnSpPr>
        <xdr:cNvPr id="402" name="直線コネクタ 401"/>
        <xdr:cNvCxnSpPr/>
      </xdr:nvCxnSpPr>
      <xdr:spPr>
        <a:xfrm flipV="1">
          <a:off x="9639300" y="13435758"/>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102755</xdr:rowOff>
    </xdr:from>
    <xdr:to>
      <xdr:col>50</xdr:col>
      <xdr:colOff>114300</xdr:colOff>
      <xdr:row>78</xdr:row>
      <xdr:rowOff>124783</xdr:rowOff>
    </xdr:to>
    <xdr:cxnSp macro="">
      <xdr:nvCxnSpPr>
        <xdr:cNvPr id="405" name="直線コネクタ 404"/>
        <xdr:cNvCxnSpPr/>
      </xdr:nvCxnSpPr>
      <xdr:spPr>
        <a:xfrm flipV="1">
          <a:off x="8750300" y="13475855"/>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79015</xdr:rowOff>
    </xdr:from>
    <xdr:to>
      <xdr:col>45</xdr:col>
      <xdr:colOff>177800</xdr:colOff>
      <xdr:row>78</xdr:row>
      <xdr:rowOff>124783</xdr:rowOff>
    </xdr:to>
    <xdr:cxnSp macro="">
      <xdr:nvCxnSpPr>
        <xdr:cNvPr id="408" name="直線コネクタ 407"/>
        <xdr:cNvCxnSpPr/>
      </xdr:nvCxnSpPr>
      <xdr:spPr>
        <a:xfrm>
          <a:off x="7861300" y="13452115"/>
          <a:ext cx="889000" cy="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58644</xdr:rowOff>
    </xdr:from>
    <xdr:to>
      <xdr:col>41</xdr:col>
      <xdr:colOff>50800</xdr:colOff>
      <xdr:row>78</xdr:row>
      <xdr:rowOff>79015</xdr:rowOff>
    </xdr:to>
    <xdr:cxnSp macro="">
      <xdr:nvCxnSpPr>
        <xdr:cNvPr id="411" name="直線コネクタ 410"/>
        <xdr:cNvCxnSpPr/>
      </xdr:nvCxnSpPr>
      <xdr:spPr>
        <a:xfrm>
          <a:off x="6972300" y="13431744"/>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11858</xdr:rowOff>
    </xdr:from>
    <xdr:to>
      <xdr:col>55</xdr:col>
      <xdr:colOff>50800</xdr:colOff>
      <xdr:row>78</xdr:row>
      <xdr:rowOff>113458</xdr:rowOff>
    </xdr:to>
    <xdr:sp macro="" textlink="">
      <xdr:nvSpPr>
        <xdr:cNvPr id="421" name="楕円 420"/>
        <xdr:cNvSpPr/>
      </xdr:nvSpPr>
      <xdr:spPr>
        <a:xfrm>
          <a:off x="10426700" y="133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142685</xdr:rowOff>
    </xdr:from>
    <xdr:ext cx="599010" cy="259045"/>
    <xdr:sp macro="" textlink="">
      <xdr:nvSpPr>
        <xdr:cNvPr id="422" name="普通建設事業費 （ うち新規整備　）該当値テキスト"/>
        <xdr:cNvSpPr txBox="1"/>
      </xdr:nvSpPr>
      <xdr:spPr>
        <a:xfrm>
          <a:off x="10528300" y="1317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51955</xdr:rowOff>
    </xdr:from>
    <xdr:to>
      <xdr:col>50</xdr:col>
      <xdr:colOff>165100</xdr:colOff>
      <xdr:row>78</xdr:row>
      <xdr:rowOff>153555</xdr:rowOff>
    </xdr:to>
    <xdr:sp macro="" textlink="">
      <xdr:nvSpPr>
        <xdr:cNvPr id="423" name="楕円 422"/>
        <xdr:cNvSpPr/>
      </xdr:nvSpPr>
      <xdr:spPr>
        <a:xfrm>
          <a:off x="9588500" y="134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170082</xdr:rowOff>
    </xdr:from>
    <xdr:ext cx="534377" cy="259045"/>
    <xdr:sp macro="" textlink="">
      <xdr:nvSpPr>
        <xdr:cNvPr id="424" name="テキスト ボックス 423"/>
        <xdr:cNvSpPr txBox="1"/>
      </xdr:nvSpPr>
      <xdr:spPr>
        <a:xfrm>
          <a:off x="9372111" y="132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73983</xdr:rowOff>
    </xdr:from>
    <xdr:to>
      <xdr:col>46</xdr:col>
      <xdr:colOff>38100</xdr:colOff>
      <xdr:row>79</xdr:row>
      <xdr:rowOff>4133</xdr:rowOff>
    </xdr:to>
    <xdr:sp macro="" textlink="">
      <xdr:nvSpPr>
        <xdr:cNvPr id="425" name="楕円 424"/>
        <xdr:cNvSpPr/>
      </xdr:nvSpPr>
      <xdr:spPr>
        <a:xfrm>
          <a:off x="8699500" y="134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166710</xdr:rowOff>
    </xdr:from>
    <xdr:ext cx="534377" cy="259045"/>
    <xdr:sp macro="" textlink="">
      <xdr:nvSpPr>
        <xdr:cNvPr id="426" name="テキスト ボックス 425"/>
        <xdr:cNvSpPr txBox="1"/>
      </xdr:nvSpPr>
      <xdr:spPr>
        <a:xfrm>
          <a:off x="8483111" y="135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28215</xdr:rowOff>
    </xdr:from>
    <xdr:to>
      <xdr:col>41</xdr:col>
      <xdr:colOff>101600</xdr:colOff>
      <xdr:row>78</xdr:row>
      <xdr:rowOff>129815</xdr:rowOff>
    </xdr:to>
    <xdr:sp macro="" textlink="">
      <xdr:nvSpPr>
        <xdr:cNvPr id="427" name="楕円 426"/>
        <xdr:cNvSpPr/>
      </xdr:nvSpPr>
      <xdr:spPr>
        <a:xfrm>
          <a:off x="7810500" y="134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146342</xdr:rowOff>
    </xdr:from>
    <xdr:ext cx="599010" cy="259045"/>
    <xdr:sp macro="" textlink="">
      <xdr:nvSpPr>
        <xdr:cNvPr id="428" name="テキスト ボックス 427"/>
        <xdr:cNvSpPr txBox="1"/>
      </xdr:nvSpPr>
      <xdr:spPr>
        <a:xfrm>
          <a:off x="7561795" y="1317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7844</xdr:rowOff>
    </xdr:from>
    <xdr:to>
      <xdr:col>36</xdr:col>
      <xdr:colOff>165100</xdr:colOff>
      <xdr:row>78</xdr:row>
      <xdr:rowOff>109444</xdr:rowOff>
    </xdr:to>
    <xdr:sp macro="" textlink="">
      <xdr:nvSpPr>
        <xdr:cNvPr id="429" name="楕円 428"/>
        <xdr:cNvSpPr/>
      </xdr:nvSpPr>
      <xdr:spPr>
        <a:xfrm>
          <a:off x="6921500" y="133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125971</xdr:rowOff>
    </xdr:from>
    <xdr:ext cx="599010" cy="259045"/>
    <xdr:sp macro="" textlink="">
      <xdr:nvSpPr>
        <xdr:cNvPr id="430" name="テキスト ボックス 429"/>
        <xdr:cNvSpPr txBox="1"/>
      </xdr:nvSpPr>
      <xdr:spPr>
        <a:xfrm>
          <a:off x="6672795" y="1315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154274</xdr:rowOff>
    </xdr:from>
    <xdr:to>
      <xdr:col>55</xdr:col>
      <xdr:colOff>0</xdr:colOff>
      <xdr:row>98</xdr:row>
      <xdr:rowOff>14418</xdr:rowOff>
    </xdr:to>
    <xdr:cxnSp macro="">
      <xdr:nvCxnSpPr>
        <xdr:cNvPr id="457" name="直線コネクタ 456"/>
        <xdr:cNvCxnSpPr/>
      </xdr:nvCxnSpPr>
      <xdr:spPr>
        <a:xfrm flipV="1">
          <a:off x="9639300" y="16784924"/>
          <a:ext cx="8382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131246</xdr:rowOff>
    </xdr:from>
    <xdr:to>
      <xdr:col>50</xdr:col>
      <xdr:colOff>114300</xdr:colOff>
      <xdr:row>98</xdr:row>
      <xdr:rowOff>14418</xdr:rowOff>
    </xdr:to>
    <xdr:cxnSp macro="">
      <xdr:nvCxnSpPr>
        <xdr:cNvPr id="460" name="直線コネクタ 459"/>
        <xdr:cNvCxnSpPr/>
      </xdr:nvCxnSpPr>
      <xdr:spPr>
        <a:xfrm>
          <a:off x="8750300" y="16761896"/>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131246</xdr:rowOff>
    </xdr:from>
    <xdr:to>
      <xdr:col>45</xdr:col>
      <xdr:colOff>177800</xdr:colOff>
      <xdr:row>98</xdr:row>
      <xdr:rowOff>65012</xdr:rowOff>
    </xdr:to>
    <xdr:cxnSp macro="">
      <xdr:nvCxnSpPr>
        <xdr:cNvPr id="463" name="直線コネクタ 462"/>
        <xdr:cNvCxnSpPr/>
      </xdr:nvCxnSpPr>
      <xdr:spPr>
        <a:xfrm flipV="1">
          <a:off x="7861300" y="16761896"/>
          <a:ext cx="889000" cy="10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27017</xdr:rowOff>
    </xdr:from>
    <xdr:to>
      <xdr:col>41</xdr:col>
      <xdr:colOff>50800</xdr:colOff>
      <xdr:row>98</xdr:row>
      <xdr:rowOff>65012</xdr:rowOff>
    </xdr:to>
    <xdr:cxnSp macro="">
      <xdr:nvCxnSpPr>
        <xdr:cNvPr id="466" name="直線コネクタ 465"/>
        <xdr:cNvCxnSpPr/>
      </xdr:nvCxnSpPr>
      <xdr:spPr>
        <a:xfrm>
          <a:off x="6972300" y="16829117"/>
          <a:ext cx="889000" cy="3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103474</xdr:rowOff>
    </xdr:from>
    <xdr:to>
      <xdr:col>55</xdr:col>
      <xdr:colOff>50800</xdr:colOff>
      <xdr:row>98</xdr:row>
      <xdr:rowOff>33624</xdr:rowOff>
    </xdr:to>
    <xdr:sp macro="" textlink="">
      <xdr:nvSpPr>
        <xdr:cNvPr id="476" name="楕円 475"/>
        <xdr:cNvSpPr/>
      </xdr:nvSpPr>
      <xdr:spPr>
        <a:xfrm>
          <a:off x="10426700" y="167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126351</xdr:rowOff>
    </xdr:from>
    <xdr:ext cx="599010" cy="259045"/>
    <xdr:sp macro="" textlink="">
      <xdr:nvSpPr>
        <xdr:cNvPr id="477" name="普通建設事業費 （ うち更新整備　）該当値テキスト"/>
        <xdr:cNvSpPr txBox="1"/>
      </xdr:nvSpPr>
      <xdr:spPr>
        <a:xfrm>
          <a:off x="10528300" y="165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135068</xdr:rowOff>
    </xdr:from>
    <xdr:to>
      <xdr:col>50</xdr:col>
      <xdr:colOff>165100</xdr:colOff>
      <xdr:row>98</xdr:row>
      <xdr:rowOff>65218</xdr:rowOff>
    </xdr:to>
    <xdr:sp macro="" textlink="">
      <xdr:nvSpPr>
        <xdr:cNvPr id="478" name="楕円 477"/>
        <xdr:cNvSpPr/>
      </xdr:nvSpPr>
      <xdr:spPr>
        <a:xfrm>
          <a:off x="9588500" y="167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56345</xdr:rowOff>
    </xdr:from>
    <xdr:ext cx="599010" cy="259045"/>
    <xdr:sp macro="" textlink="">
      <xdr:nvSpPr>
        <xdr:cNvPr id="479" name="テキスト ボックス 478"/>
        <xdr:cNvSpPr txBox="1"/>
      </xdr:nvSpPr>
      <xdr:spPr>
        <a:xfrm>
          <a:off x="9339795" y="1685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80446</xdr:rowOff>
    </xdr:from>
    <xdr:to>
      <xdr:col>46</xdr:col>
      <xdr:colOff>38100</xdr:colOff>
      <xdr:row>98</xdr:row>
      <xdr:rowOff>10596</xdr:rowOff>
    </xdr:to>
    <xdr:sp macro="" textlink="">
      <xdr:nvSpPr>
        <xdr:cNvPr id="480" name="楕円 479"/>
        <xdr:cNvSpPr/>
      </xdr:nvSpPr>
      <xdr:spPr>
        <a:xfrm>
          <a:off x="8699500" y="167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27123</xdr:rowOff>
    </xdr:from>
    <xdr:ext cx="599010" cy="259045"/>
    <xdr:sp macro="" textlink="">
      <xdr:nvSpPr>
        <xdr:cNvPr id="481" name="テキスト ボックス 480"/>
        <xdr:cNvSpPr txBox="1"/>
      </xdr:nvSpPr>
      <xdr:spPr>
        <a:xfrm>
          <a:off x="8450795" y="1648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14212</xdr:rowOff>
    </xdr:from>
    <xdr:to>
      <xdr:col>41</xdr:col>
      <xdr:colOff>101600</xdr:colOff>
      <xdr:row>98</xdr:row>
      <xdr:rowOff>115812</xdr:rowOff>
    </xdr:to>
    <xdr:sp macro="" textlink="">
      <xdr:nvSpPr>
        <xdr:cNvPr id="482" name="楕円 481"/>
        <xdr:cNvSpPr/>
      </xdr:nvSpPr>
      <xdr:spPr>
        <a:xfrm>
          <a:off x="7810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106939</xdr:rowOff>
    </xdr:from>
    <xdr:ext cx="534377" cy="259045"/>
    <xdr:sp macro="" textlink="">
      <xdr:nvSpPr>
        <xdr:cNvPr id="483" name="テキスト ボックス 482"/>
        <xdr:cNvSpPr txBox="1"/>
      </xdr:nvSpPr>
      <xdr:spPr>
        <a:xfrm>
          <a:off x="7594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147667</xdr:rowOff>
    </xdr:from>
    <xdr:to>
      <xdr:col>36</xdr:col>
      <xdr:colOff>165100</xdr:colOff>
      <xdr:row>98</xdr:row>
      <xdr:rowOff>77817</xdr:rowOff>
    </xdr:to>
    <xdr:sp macro="" textlink="">
      <xdr:nvSpPr>
        <xdr:cNvPr id="484" name="楕円 483"/>
        <xdr:cNvSpPr/>
      </xdr:nvSpPr>
      <xdr:spPr>
        <a:xfrm>
          <a:off x="6921500" y="167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68944</xdr:rowOff>
    </xdr:from>
    <xdr:ext cx="599010" cy="259045"/>
    <xdr:sp macro="" textlink="">
      <xdr:nvSpPr>
        <xdr:cNvPr id="485" name="テキスト ボックス 484"/>
        <xdr:cNvSpPr txBox="1"/>
      </xdr:nvSpPr>
      <xdr:spPr>
        <a:xfrm>
          <a:off x="6672795" y="1687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97681</xdr:rowOff>
    </xdr:from>
    <xdr:to>
      <xdr:col>85</xdr:col>
      <xdr:colOff>127000</xdr:colOff>
      <xdr:row>39</xdr:row>
      <xdr:rowOff>98092</xdr:rowOff>
    </xdr:to>
    <xdr:cxnSp macro="">
      <xdr:nvCxnSpPr>
        <xdr:cNvPr id="516" name="直線コネクタ 515"/>
        <xdr:cNvCxnSpPr/>
      </xdr:nvCxnSpPr>
      <xdr:spPr>
        <a:xfrm flipV="1">
          <a:off x="15481300" y="678423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92963</xdr:rowOff>
    </xdr:from>
    <xdr:to>
      <xdr:col>81</xdr:col>
      <xdr:colOff>50800</xdr:colOff>
      <xdr:row>39</xdr:row>
      <xdr:rowOff>98092</xdr:rowOff>
    </xdr:to>
    <xdr:cxnSp macro="">
      <xdr:nvCxnSpPr>
        <xdr:cNvPr id="519" name="直線コネクタ 518"/>
        <xdr:cNvCxnSpPr/>
      </xdr:nvCxnSpPr>
      <xdr:spPr>
        <a:xfrm>
          <a:off x="14592300" y="6779513"/>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92963</xdr:rowOff>
    </xdr:from>
    <xdr:to>
      <xdr:col>76</xdr:col>
      <xdr:colOff>114300</xdr:colOff>
      <xdr:row>39</xdr:row>
      <xdr:rowOff>98878</xdr:rowOff>
    </xdr:to>
    <xdr:cxnSp macro="">
      <xdr:nvCxnSpPr>
        <xdr:cNvPr id="522" name="直線コネクタ 521"/>
        <xdr:cNvCxnSpPr/>
      </xdr:nvCxnSpPr>
      <xdr:spPr>
        <a:xfrm flipV="1">
          <a:off x="13703300" y="6779513"/>
          <a:ext cx="8890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46881</xdr:rowOff>
    </xdr:from>
    <xdr:to>
      <xdr:col>85</xdr:col>
      <xdr:colOff>177800</xdr:colOff>
      <xdr:row>39</xdr:row>
      <xdr:rowOff>148481</xdr:rowOff>
    </xdr:to>
    <xdr:sp macro="" textlink="">
      <xdr:nvSpPr>
        <xdr:cNvPr id="535" name="楕円 534"/>
        <xdr:cNvSpPr/>
      </xdr:nvSpPr>
      <xdr:spPr>
        <a:xfrm>
          <a:off x="162687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47292</xdr:rowOff>
    </xdr:from>
    <xdr:to>
      <xdr:col>81</xdr:col>
      <xdr:colOff>101600</xdr:colOff>
      <xdr:row>39</xdr:row>
      <xdr:rowOff>148892</xdr:rowOff>
    </xdr:to>
    <xdr:sp macro="" textlink="">
      <xdr:nvSpPr>
        <xdr:cNvPr id="537" name="楕円 536"/>
        <xdr:cNvSpPr/>
      </xdr:nvSpPr>
      <xdr:spPr>
        <a:xfrm>
          <a:off x="15430500" y="67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140019</xdr:rowOff>
    </xdr:from>
    <xdr:ext cx="378565" cy="259045"/>
    <xdr:sp macro="" textlink="">
      <xdr:nvSpPr>
        <xdr:cNvPr id="538" name="テキスト ボックス 537"/>
        <xdr:cNvSpPr txBox="1"/>
      </xdr:nvSpPr>
      <xdr:spPr>
        <a:xfrm>
          <a:off x="15292017" y="682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42163</xdr:rowOff>
    </xdr:from>
    <xdr:to>
      <xdr:col>76</xdr:col>
      <xdr:colOff>165100</xdr:colOff>
      <xdr:row>39</xdr:row>
      <xdr:rowOff>143763</xdr:rowOff>
    </xdr:to>
    <xdr:sp macro="" textlink="">
      <xdr:nvSpPr>
        <xdr:cNvPr id="539" name="楕円 538"/>
        <xdr:cNvSpPr/>
      </xdr:nvSpPr>
      <xdr:spPr>
        <a:xfrm>
          <a:off x="14541500" y="67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134890</xdr:rowOff>
    </xdr:from>
    <xdr:ext cx="469744" cy="259045"/>
    <xdr:sp macro="" textlink="">
      <xdr:nvSpPr>
        <xdr:cNvPr id="540" name="テキスト ボックス 539"/>
        <xdr:cNvSpPr txBox="1"/>
      </xdr:nvSpPr>
      <xdr:spPr>
        <a:xfrm>
          <a:off x="14357428" y="68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12404</xdr:rowOff>
    </xdr:from>
    <xdr:to>
      <xdr:col>85</xdr:col>
      <xdr:colOff>127000</xdr:colOff>
      <xdr:row>77</xdr:row>
      <xdr:rowOff>62376</xdr:rowOff>
    </xdr:to>
    <xdr:cxnSp macro="">
      <xdr:nvCxnSpPr>
        <xdr:cNvPr id="632" name="直線コネクタ 631"/>
        <xdr:cNvCxnSpPr/>
      </xdr:nvCxnSpPr>
      <xdr:spPr>
        <a:xfrm flipV="1">
          <a:off x="15481300" y="13214054"/>
          <a:ext cx="8382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58931</xdr:rowOff>
    </xdr:from>
    <xdr:to>
      <xdr:col>81</xdr:col>
      <xdr:colOff>50800</xdr:colOff>
      <xdr:row>77</xdr:row>
      <xdr:rowOff>62376</xdr:rowOff>
    </xdr:to>
    <xdr:cxnSp macro="">
      <xdr:nvCxnSpPr>
        <xdr:cNvPr id="635" name="直線コネクタ 634"/>
        <xdr:cNvCxnSpPr/>
      </xdr:nvCxnSpPr>
      <xdr:spPr>
        <a:xfrm>
          <a:off x="14592300" y="1326058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58931</xdr:rowOff>
    </xdr:from>
    <xdr:to>
      <xdr:col>76</xdr:col>
      <xdr:colOff>114300</xdr:colOff>
      <xdr:row>77</xdr:row>
      <xdr:rowOff>72434</xdr:rowOff>
    </xdr:to>
    <xdr:cxnSp macro="">
      <xdr:nvCxnSpPr>
        <xdr:cNvPr id="638" name="直線コネクタ 637"/>
        <xdr:cNvCxnSpPr/>
      </xdr:nvCxnSpPr>
      <xdr:spPr>
        <a:xfrm flipV="1">
          <a:off x="13703300" y="1326058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72434</xdr:rowOff>
    </xdr:from>
    <xdr:to>
      <xdr:col>71</xdr:col>
      <xdr:colOff>177800</xdr:colOff>
      <xdr:row>77</xdr:row>
      <xdr:rowOff>109237</xdr:rowOff>
    </xdr:to>
    <xdr:cxnSp macro="">
      <xdr:nvCxnSpPr>
        <xdr:cNvPr id="641" name="直線コネクタ 640"/>
        <xdr:cNvCxnSpPr/>
      </xdr:nvCxnSpPr>
      <xdr:spPr>
        <a:xfrm flipV="1">
          <a:off x="12814300" y="13274084"/>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133054</xdr:rowOff>
    </xdr:from>
    <xdr:to>
      <xdr:col>85</xdr:col>
      <xdr:colOff>177800</xdr:colOff>
      <xdr:row>77</xdr:row>
      <xdr:rowOff>63204</xdr:rowOff>
    </xdr:to>
    <xdr:sp macro="" textlink="">
      <xdr:nvSpPr>
        <xdr:cNvPr id="651" name="楕円 650"/>
        <xdr:cNvSpPr/>
      </xdr:nvSpPr>
      <xdr:spPr>
        <a:xfrm>
          <a:off x="16268700" y="1316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155931</xdr:rowOff>
    </xdr:from>
    <xdr:ext cx="599010" cy="259045"/>
    <xdr:sp macro="" textlink="">
      <xdr:nvSpPr>
        <xdr:cNvPr id="652" name="公債費該当値テキスト"/>
        <xdr:cNvSpPr txBox="1"/>
      </xdr:nvSpPr>
      <xdr:spPr>
        <a:xfrm>
          <a:off x="16370300" y="1301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11576</xdr:rowOff>
    </xdr:from>
    <xdr:to>
      <xdr:col>81</xdr:col>
      <xdr:colOff>101600</xdr:colOff>
      <xdr:row>77</xdr:row>
      <xdr:rowOff>113176</xdr:rowOff>
    </xdr:to>
    <xdr:sp macro="" textlink="">
      <xdr:nvSpPr>
        <xdr:cNvPr id="653" name="楕円 652"/>
        <xdr:cNvSpPr/>
      </xdr:nvSpPr>
      <xdr:spPr>
        <a:xfrm>
          <a:off x="15430500" y="132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129703</xdr:rowOff>
    </xdr:from>
    <xdr:ext cx="599010" cy="259045"/>
    <xdr:sp macro="" textlink="">
      <xdr:nvSpPr>
        <xdr:cNvPr id="654" name="テキスト ボックス 653"/>
        <xdr:cNvSpPr txBox="1"/>
      </xdr:nvSpPr>
      <xdr:spPr>
        <a:xfrm>
          <a:off x="15181795" y="129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8131</xdr:rowOff>
    </xdr:from>
    <xdr:to>
      <xdr:col>76</xdr:col>
      <xdr:colOff>165100</xdr:colOff>
      <xdr:row>77</xdr:row>
      <xdr:rowOff>109731</xdr:rowOff>
    </xdr:to>
    <xdr:sp macro="" textlink="">
      <xdr:nvSpPr>
        <xdr:cNvPr id="655" name="楕円 654"/>
        <xdr:cNvSpPr/>
      </xdr:nvSpPr>
      <xdr:spPr>
        <a:xfrm>
          <a:off x="14541500" y="132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126258</xdr:rowOff>
    </xdr:from>
    <xdr:ext cx="599010" cy="259045"/>
    <xdr:sp macro="" textlink="">
      <xdr:nvSpPr>
        <xdr:cNvPr id="656" name="テキスト ボックス 655"/>
        <xdr:cNvSpPr txBox="1"/>
      </xdr:nvSpPr>
      <xdr:spPr>
        <a:xfrm>
          <a:off x="14292795" y="129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21634</xdr:rowOff>
    </xdr:from>
    <xdr:to>
      <xdr:col>72</xdr:col>
      <xdr:colOff>38100</xdr:colOff>
      <xdr:row>77</xdr:row>
      <xdr:rowOff>123234</xdr:rowOff>
    </xdr:to>
    <xdr:sp macro="" textlink="">
      <xdr:nvSpPr>
        <xdr:cNvPr id="657" name="楕円 656"/>
        <xdr:cNvSpPr/>
      </xdr:nvSpPr>
      <xdr:spPr>
        <a:xfrm>
          <a:off x="13652500" y="132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139761</xdr:rowOff>
    </xdr:from>
    <xdr:ext cx="599010" cy="259045"/>
    <xdr:sp macro="" textlink="">
      <xdr:nvSpPr>
        <xdr:cNvPr id="658" name="テキスト ボックス 657"/>
        <xdr:cNvSpPr txBox="1"/>
      </xdr:nvSpPr>
      <xdr:spPr>
        <a:xfrm>
          <a:off x="13403795" y="1299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58437</xdr:rowOff>
    </xdr:from>
    <xdr:to>
      <xdr:col>67</xdr:col>
      <xdr:colOff>101600</xdr:colOff>
      <xdr:row>77</xdr:row>
      <xdr:rowOff>160037</xdr:rowOff>
    </xdr:to>
    <xdr:sp macro="" textlink="">
      <xdr:nvSpPr>
        <xdr:cNvPr id="659" name="楕円 658"/>
        <xdr:cNvSpPr/>
      </xdr:nvSpPr>
      <xdr:spPr>
        <a:xfrm>
          <a:off x="12763500" y="132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151164</xdr:rowOff>
    </xdr:from>
    <xdr:ext cx="599010" cy="259045"/>
    <xdr:sp macro="" textlink="">
      <xdr:nvSpPr>
        <xdr:cNvPr id="660" name="テキスト ボックス 659"/>
        <xdr:cNvSpPr txBox="1"/>
      </xdr:nvSpPr>
      <xdr:spPr>
        <a:xfrm>
          <a:off x="12514795" y="1335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116951</xdr:rowOff>
    </xdr:from>
    <xdr:to>
      <xdr:col>85</xdr:col>
      <xdr:colOff>127000</xdr:colOff>
      <xdr:row>98</xdr:row>
      <xdr:rowOff>118266</xdr:rowOff>
    </xdr:to>
    <xdr:cxnSp macro="">
      <xdr:nvCxnSpPr>
        <xdr:cNvPr id="687" name="直線コネクタ 686"/>
        <xdr:cNvCxnSpPr/>
      </xdr:nvCxnSpPr>
      <xdr:spPr>
        <a:xfrm>
          <a:off x="15481300" y="16919051"/>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47293</xdr:rowOff>
    </xdr:from>
    <xdr:to>
      <xdr:col>81</xdr:col>
      <xdr:colOff>50800</xdr:colOff>
      <xdr:row>98</xdr:row>
      <xdr:rowOff>116951</xdr:rowOff>
    </xdr:to>
    <xdr:cxnSp macro="">
      <xdr:nvCxnSpPr>
        <xdr:cNvPr id="690" name="直線コネクタ 689"/>
        <xdr:cNvCxnSpPr/>
      </xdr:nvCxnSpPr>
      <xdr:spPr>
        <a:xfrm>
          <a:off x="14592300" y="16849393"/>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47293</xdr:rowOff>
    </xdr:from>
    <xdr:to>
      <xdr:col>76</xdr:col>
      <xdr:colOff>114300</xdr:colOff>
      <xdr:row>98</xdr:row>
      <xdr:rowOff>115102</xdr:rowOff>
    </xdr:to>
    <xdr:cxnSp macro="">
      <xdr:nvCxnSpPr>
        <xdr:cNvPr id="693" name="直線コネクタ 692"/>
        <xdr:cNvCxnSpPr/>
      </xdr:nvCxnSpPr>
      <xdr:spPr>
        <a:xfrm flipV="1">
          <a:off x="13703300" y="16849393"/>
          <a:ext cx="889000" cy="6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115102</xdr:rowOff>
    </xdr:from>
    <xdr:to>
      <xdr:col>71</xdr:col>
      <xdr:colOff>177800</xdr:colOff>
      <xdr:row>98</xdr:row>
      <xdr:rowOff>119162</xdr:rowOff>
    </xdr:to>
    <xdr:cxnSp macro="">
      <xdr:nvCxnSpPr>
        <xdr:cNvPr id="696" name="直線コネクタ 695"/>
        <xdr:cNvCxnSpPr/>
      </xdr:nvCxnSpPr>
      <xdr:spPr>
        <a:xfrm flipV="1">
          <a:off x="12814300" y="1691720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67466</xdr:rowOff>
    </xdr:from>
    <xdr:to>
      <xdr:col>85</xdr:col>
      <xdr:colOff>177800</xdr:colOff>
      <xdr:row>98</xdr:row>
      <xdr:rowOff>169066</xdr:rowOff>
    </xdr:to>
    <xdr:sp macro="" textlink="">
      <xdr:nvSpPr>
        <xdr:cNvPr id="706" name="楕円 705"/>
        <xdr:cNvSpPr/>
      </xdr:nvSpPr>
      <xdr:spPr>
        <a:xfrm>
          <a:off x="16268700" y="168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66151</xdr:rowOff>
    </xdr:from>
    <xdr:to>
      <xdr:col>81</xdr:col>
      <xdr:colOff>101600</xdr:colOff>
      <xdr:row>98</xdr:row>
      <xdr:rowOff>167751</xdr:rowOff>
    </xdr:to>
    <xdr:sp macro="" textlink="">
      <xdr:nvSpPr>
        <xdr:cNvPr id="708" name="楕円 707"/>
        <xdr:cNvSpPr/>
      </xdr:nvSpPr>
      <xdr:spPr>
        <a:xfrm>
          <a:off x="15430500" y="168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158878</xdr:rowOff>
    </xdr:from>
    <xdr:ext cx="534377" cy="259045"/>
    <xdr:sp macro="" textlink="">
      <xdr:nvSpPr>
        <xdr:cNvPr id="709" name="テキスト ボックス 708"/>
        <xdr:cNvSpPr txBox="1"/>
      </xdr:nvSpPr>
      <xdr:spPr>
        <a:xfrm>
          <a:off x="15214111" y="169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167943</xdr:rowOff>
    </xdr:from>
    <xdr:to>
      <xdr:col>76</xdr:col>
      <xdr:colOff>165100</xdr:colOff>
      <xdr:row>98</xdr:row>
      <xdr:rowOff>98093</xdr:rowOff>
    </xdr:to>
    <xdr:sp macro="" textlink="">
      <xdr:nvSpPr>
        <xdr:cNvPr id="710" name="楕円 709"/>
        <xdr:cNvSpPr/>
      </xdr:nvSpPr>
      <xdr:spPr>
        <a:xfrm>
          <a:off x="14541500" y="16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114620</xdr:rowOff>
    </xdr:from>
    <xdr:ext cx="599010" cy="259045"/>
    <xdr:sp macro="" textlink="">
      <xdr:nvSpPr>
        <xdr:cNvPr id="711" name="テキスト ボックス 710"/>
        <xdr:cNvSpPr txBox="1"/>
      </xdr:nvSpPr>
      <xdr:spPr>
        <a:xfrm>
          <a:off x="14292795" y="165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64302</xdr:rowOff>
    </xdr:from>
    <xdr:to>
      <xdr:col>72</xdr:col>
      <xdr:colOff>38100</xdr:colOff>
      <xdr:row>98</xdr:row>
      <xdr:rowOff>165902</xdr:rowOff>
    </xdr:to>
    <xdr:sp macro="" textlink="">
      <xdr:nvSpPr>
        <xdr:cNvPr id="712" name="楕円 711"/>
        <xdr:cNvSpPr/>
      </xdr:nvSpPr>
      <xdr:spPr>
        <a:xfrm>
          <a:off x="13652500" y="168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157029</xdr:rowOff>
    </xdr:from>
    <xdr:ext cx="534377" cy="259045"/>
    <xdr:sp macro="" textlink="">
      <xdr:nvSpPr>
        <xdr:cNvPr id="713" name="テキスト ボックス 712"/>
        <xdr:cNvSpPr txBox="1"/>
      </xdr:nvSpPr>
      <xdr:spPr>
        <a:xfrm>
          <a:off x="13436111" y="169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68362</xdr:rowOff>
    </xdr:from>
    <xdr:to>
      <xdr:col>67</xdr:col>
      <xdr:colOff>101600</xdr:colOff>
      <xdr:row>98</xdr:row>
      <xdr:rowOff>169962</xdr:rowOff>
    </xdr:to>
    <xdr:sp macro="" textlink="">
      <xdr:nvSpPr>
        <xdr:cNvPr id="714" name="楕円 713"/>
        <xdr:cNvSpPr/>
      </xdr:nvSpPr>
      <xdr:spPr>
        <a:xfrm>
          <a:off x="12763500" y="168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161089</xdr:rowOff>
    </xdr:from>
    <xdr:ext cx="534377" cy="259045"/>
    <xdr:sp macro="" textlink="">
      <xdr:nvSpPr>
        <xdr:cNvPr id="715" name="テキスト ボックス 714"/>
        <xdr:cNvSpPr txBox="1"/>
      </xdr:nvSpPr>
      <xdr:spPr>
        <a:xfrm>
          <a:off x="12547111" y="1696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120917</xdr:rowOff>
    </xdr:from>
    <xdr:to>
      <xdr:col>116</xdr:col>
      <xdr:colOff>63500</xdr:colOff>
      <xdr:row>57</xdr:row>
      <xdr:rowOff>125165</xdr:rowOff>
    </xdr:to>
    <xdr:cxnSp macro="">
      <xdr:nvCxnSpPr>
        <xdr:cNvPr id="801" name="直線コネクタ 800"/>
        <xdr:cNvCxnSpPr/>
      </xdr:nvCxnSpPr>
      <xdr:spPr>
        <a:xfrm flipV="1">
          <a:off x="21323300" y="9893567"/>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123527</xdr:rowOff>
    </xdr:from>
    <xdr:to>
      <xdr:col>111</xdr:col>
      <xdr:colOff>177800</xdr:colOff>
      <xdr:row>57</xdr:row>
      <xdr:rowOff>125165</xdr:rowOff>
    </xdr:to>
    <xdr:cxnSp macro="">
      <xdr:nvCxnSpPr>
        <xdr:cNvPr id="804" name="直線コネクタ 803"/>
        <xdr:cNvCxnSpPr/>
      </xdr:nvCxnSpPr>
      <xdr:spPr>
        <a:xfrm>
          <a:off x="20434300" y="989617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123527</xdr:rowOff>
    </xdr:from>
    <xdr:to>
      <xdr:col>107</xdr:col>
      <xdr:colOff>50800</xdr:colOff>
      <xdr:row>57</xdr:row>
      <xdr:rowOff>129242</xdr:rowOff>
    </xdr:to>
    <xdr:cxnSp macro="">
      <xdr:nvCxnSpPr>
        <xdr:cNvPr id="807" name="直線コネクタ 806"/>
        <xdr:cNvCxnSpPr/>
      </xdr:nvCxnSpPr>
      <xdr:spPr>
        <a:xfrm flipV="1">
          <a:off x="19545300" y="989617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129242</xdr:rowOff>
    </xdr:from>
    <xdr:to>
      <xdr:col>102</xdr:col>
      <xdr:colOff>114300</xdr:colOff>
      <xdr:row>57</xdr:row>
      <xdr:rowOff>133756</xdr:rowOff>
    </xdr:to>
    <xdr:cxnSp macro="">
      <xdr:nvCxnSpPr>
        <xdr:cNvPr id="810" name="直線コネクタ 809"/>
        <xdr:cNvCxnSpPr/>
      </xdr:nvCxnSpPr>
      <xdr:spPr>
        <a:xfrm flipV="1">
          <a:off x="18656300" y="9901892"/>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70117</xdr:rowOff>
    </xdr:from>
    <xdr:to>
      <xdr:col>116</xdr:col>
      <xdr:colOff>114300</xdr:colOff>
      <xdr:row>58</xdr:row>
      <xdr:rowOff>267</xdr:rowOff>
    </xdr:to>
    <xdr:sp macro="" textlink="">
      <xdr:nvSpPr>
        <xdr:cNvPr id="820" name="楕円 819"/>
        <xdr:cNvSpPr/>
      </xdr:nvSpPr>
      <xdr:spPr>
        <a:xfrm>
          <a:off x="22110700" y="98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92994</xdr:rowOff>
    </xdr:from>
    <xdr:ext cx="534377" cy="259045"/>
    <xdr:sp macro="" textlink="">
      <xdr:nvSpPr>
        <xdr:cNvPr id="821" name="貸付金該当値テキスト"/>
        <xdr:cNvSpPr txBox="1"/>
      </xdr:nvSpPr>
      <xdr:spPr>
        <a:xfrm>
          <a:off x="22212300" y="96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74365</xdr:rowOff>
    </xdr:from>
    <xdr:to>
      <xdr:col>112</xdr:col>
      <xdr:colOff>38100</xdr:colOff>
      <xdr:row>58</xdr:row>
      <xdr:rowOff>4515</xdr:rowOff>
    </xdr:to>
    <xdr:sp macro="" textlink="">
      <xdr:nvSpPr>
        <xdr:cNvPr id="822" name="楕円 821"/>
        <xdr:cNvSpPr/>
      </xdr:nvSpPr>
      <xdr:spPr>
        <a:xfrm>
          <a:off x="212725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21042</xdr:rowOff>
    </xdr:from>
    <xdr:ext cx="534377" cy="259045"/>
    <xdr:sp macro="" textlink="">
      <xdr:nvSpPr>
        <xdr:cNvPr id="823" name="テキスト ボックス 822"/>
        <xdr:cNvSpPr txBox="1"/>
      </xdr:nvSpPr>
      <xdr:spPr>
        <a:xfrm>
          <a:off x="21056111" y="96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72727</xdr:rowOff>
    </xdr:from>
    <xdr:to>
      <xdr:col>107</xdr:col>
      <xdr:colOff>101600</xdr:colOff>
      <xdr:row>58</xdr:row>
      <xdr:rowOff>2877</xdr:rowOff>
    </xdr:to>
    <xdr:sp macro="" textlink="">
      <xdr:nvSpPr>
        <xdr:cNvPr id="824" name="楕円 823"/>
        <xdr:cNvSpPr/>
      </xdr:nvSpPr>
      <xdr:spPr>
        <a:xfrm>
          <a:off x="20383500" y="98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19404</xdr:rowOff>
    </xdr:from>
    <xdr:ext cx="534377" cy="259045"/>
    <xdr:sp macro="" textlink="">
      <xdr:nvSpPr>
        <xdr:cNvPr id="825" name="テキスト ボックス 824"/>
        <xdr:cNvSpPr txBox="1"/>
      </xdr:nvSpPr>
      <xdr:spPr>
        <a:xfrm>
          <a:off x="20167111" y="96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78442</xdr:rowOff>
    </xdr:from>
    <xdr:to>
      <xdr:col>102</xdr:col>
      <xdr:colOff>165100</xdr:colOff>
      <xdr:row>58</xdr:row>
      <xdr:rowOff>8592</xdr:rowOff>
    </xdr:to>
    <xdr:sp macro="" textlink="">
      <xdr:nvSpPr>
        <xdr:cNvPr id="826" name="楕円 825"/>
        <xdr:cNvSpPr/>
      </xdr:nvSpPr>
      <xdr:spPr>
        <a:xfrm>
          <a:off x="19494500" y="9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25119</xdr:rowOff>
    </xdr:from>
    <xdr:ext cx="534377" cy="259045"/>
    <xdr:sp macro="" textlink="">
      <xdr:nvSpPr>
        <xdr:cNvPr id="827" name="テキスト ボックス 826"/>
        <xdr:cNvSpPr txBox="1"/>
      </xdr:nvSpPr>
      <xdr:spPr>
        <a:xfrm>
          <a:off x="19278111" y="96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82956</xdr:rowOff>
    </xdr:from>
    <xdr:to>
      <xdr:col>98</xdr:col>
      <xdr:colOff>38100</xdr:colOff>
      <xdr:row>58</xdr:row>
      <xdr:rowOff>13106</xdr:rowOff>
    </xdr:to>
    <xdr:sp macro="" textlink="">
      <xdr:nvSpPr>
        <xdr:cNvPr id="828" name="楕円 827"/>
        <xdr:cNvSpPr/>
      </xdr:nvSpPr>
      <xdr:spPr>
        <a:xfrm>
          <a:off x="18605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29633</xdr:rowOff>
    </xdr:from>
    <xdr:ext cx="534377" cy="259045"/>
    <xdr:sp macro="" textlink="">
      <xdr:nvSpPr>
        <xdr:cNvPr id="829" name="テキスト ボックス 828"/>
        <xdr:cNvSpPr txBox="1"/>
      </xdr:nvSpPr>
      <xdr:spPr>
        <a:xfrm>
          <a:off x="18389111" y="9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143015</xdr:rowOff>
    </xdr:from>
    <xdr:to>
      <xdr:col>116</xdr:col>
      <xdr:colOff>63500</xdr:colOff>
      <xdr:row>76</xdr:row>
      <xdr:rowOff>153653</xdr:rowOff>
    </xdr:to>
    <xdr:cxnSp macro="">
      <xdr:nvCxnSpPr>
        <xdr:cNvPr id="858" name="直線コネクタ 857"/>
        <xdr:cNvCxnSpPr/>
      </xdr:nvCxnSpPr>
      <xdr:spPr>
        <a:xfrm>
          <a:off x="21323300" y="13173215"/>
          <a:ext cx="8382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143015</xdr:rowOff>
    </xdr:from>
    <xdr:to>
      <xdr:col>111</xdr:col>
      <xdr:colOff>177800</xdr:colOff>
      <xdr:row>77</xdr:row>
      <xdr:rowOff>20904</xdr:rowOff>
    </xdr:to>
    <xdr:cxnSp macro="">
      <xdr:nvCxnSpPr>
        <xdr:cNvPr id="861" name="直線コネクタ 860"/>
        <xdr:cNvCxnSpPr/>
      </xdr:nvCxnSpPr>
      <xdr:spPr>
        <a:xfrm flipV="1">
          <a:off x="20434300" y="13173215"/>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20904</xdr:rowOff>
    </xdr:from>
    <xdr:to>
      <xdr:col>107</xdr:col>
      <xdr:colOff>50800</xdr:colOff>
      <xdr:row>77</xdr:row>
      <xdr:rowOff>70957</xdr:rowOff>
    </xdr:to>
    <xdr:cxnSp macro="">
      <xdr:nvCxnSpPr>
        <xdr:cNvPr id="864" name="直線コネクタ 863"/>
        <xdr:cNvCxnSpPr/>
      </xdr:nvCxnSpPr>
      <xdr:spPr>
        <a:xfrm flipV="1">
          <a:off x="19545300" y="13222554"/>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70957</xdr:rowOff>
    </xdr:from>
    <xdr:to>
      <xdr:col>102</xdr:col>
      <xdr:colOff>114300</xdr:colOff>
      <xdr:row>77</xdr:row>
      <xdr:rowOff>79022</xdr:rowOff>
    </xdr:to>
    <xdr:cxnSp macro="">
      <xdr:nvCxnSpPr>
        <xdr:cNvPr id="867" name="直線コネクタ 866"/>
        <xdr:cNvCxnSpPr/>
      </xdr:nvCxnSpPr>
      <xdr:spPr>
        <a:xfrm flipV="1">
          <a:off x="18656300" y="13272607"/>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102853</xdr:rowOff>
    </xdr:from>
    <xdr:to>
      <xdr:col>116</xdr:col>
      <xdr:colOff>114300</xdr:colOff>
      <xdr:row>77</xdr:row>
      <xdr:rowOff>33003</xdr:rowOff>
    </xdr:to>
    <xdr:sp macro="" textlink="">
      <xdr:nvSpPr>
        <xdr:cNvPr id="877" name="楕円 876"/>
        <xdr:cNvSpPr/>
      </xdr:nvSpPr>
      <xdr:spPr>
        <a:xfrm>
          <a:off x="22110700" y="131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81280</xdr:rowOff>
    </xdr:from>
    <xdr:ext cx="599010" cy="259045"/>
    <xdr:sp macro="" textlink="">
      <xdr:nvSpPr>
        <xdr:cNvPr id="878" name="繰出金該当値テキスト"/>
        <xdr:cNvSpPr txBox="1"/>
      </xdr:nvSpPr>
      <xdr:spPr>
        <a:xfrm>
          <a:off x="22212300" y="1311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92215</xdr:rowOff>
    </xdr:from>
    <xdr:to>
      <xdr:col>112</xdr:col>
      <xdr:colOff>38100</xdr:colOff>
      <xdr:row>77</xdr:row>
      <xdr:rowOff>22365</xdr:rowOff>
    </xdr:to>
    <xdr:sp macro="" textlink="">
      <xdr:nvSpPr>
        <xdr:cNvPr id="879" name="楕円 878"/>
        <xdr:cNvSpPr/>
      </xdr:nvSpPr>
      <xdr:spPr>
        <a:xfrm>
          <a:off x="21272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38892</xdr:rowOff>
    </xdr:from>
    <xdr:ext cx="599010" cy="259045"/>
    <xdr:sp macro="" textlink="">
      <xdr:nvSpPr>
        <xdr:cNvPr id="880" name="テキスト ボックス 879"/>
        <xdr:cNvSpPr txBox="1"/>
      </xdr:nvSpPr>
      <xdr:spPr>
        <a:xfrm>
          <a:off x="21023795" y="128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141554</xdr:rowOff>
    </xdr:from>
    <xdr:to>
      <xdr:col>107</xdr:col>
      <xdr:colOff>101600</xdr:colOff>
      <xdr:row>77</xdr:row>
      <xdr:rowOff>71704</xdr:rowOff>
    </xdr:to>
    <xdr:sp macro="" textlink="">
      <xdr:nvSpPr>
        <xdr:cNvPr id="881" name="楕円 880"/>
        <xdr:cNvSpPr/>
      </xdr:nvSpPr>
      <xdr:spPr>
        <a:xfrm>
          <a:off x="20383500" y="131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62831</xdr:rowOff>
    </xdr:from>
    <xdr:ext cx="534377" cy="259045"/>
    <xdr:sp macro="" textlink="">
      <xdr:nvSpPr>
        <xdr:cNvPr id="882" name="テキスト ボックス 881"/>
        <xdr:cNvSpPr txBox="1"/>
      </xdr:nvSpPr>
      <xdr:spPr>
        <a:xfrm>
          <a:off x="20167111" y="1326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20157</xdr:rowOff>
    </xdr:from>
    <xdr:to>
      <xdr:col>102</xdr:col>
      <xdr:colOff>165100</xdr:colOff>
      <xdr:row>77</xdr:row>
      <xdr:rowOff>121757</xdr:rowOff>
    </xdr:to>
    <xdr:sp macro="" textlink="">
      <xdr:nvSpPr>
        <xdr:cNvPr id="883" name="楕円 882"/>
        <xdr:cNvSpPr/>
      </xdr:nvSpPr>
      <xdr:spPr>
        <a:xfrm>
          <a:off x="19494500" y="132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112884</xdr:rowOff>
    </xdr:from>
    <xdr:ext cx="534377" cy="259045"/>
    <xdr:sp macro="" textlink="">
      <xdr:nvSpPr>
        <xdr:cNvPr id="884" name="テキスト ボックス 883"/>
        <xdr:cNvSpPr txBox="1"/>
      </xdr:nvSpPr>
      <xdr:spPr>
        <a:xfrm>
          <a:off x="19278111" y="13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28222</xdr:rowOff>
    </xdr:from>
    <xdr:to>
      <xdr:col>98</xdr:col>
      <xdr:colOff>38100</xdr:colOff>
      <xdr:row>77</xdr:row>
      <xdr:rowOff>129822</xdr:rowOff>
    </xdr:to>
    <xdr:sp macro="" textlink="">
      <xdr:nvSpPr>
        <xdr:cNvPr id="885" name="楕円 884"/>
        <xdr:cNvSpPr/>
      </xdr:nvSpPr>
      <xdr:spPr>
        <a:xfrm>
          <a:off x="18605500" y="132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120949</xdr:rowOff>
    </xdr:from>
    <xdr:ext cx="534377" cy="259045"/>
    <xdr:sp macro="" textlink="">
      <xdr:nvSpPr>
        <xdr:cNvPr id="886" name="テキスト ボックス 885"/>
        <xdr:cNvSpPr txBox="1"/>
      </xdr:nvSpPr>
      <xdr:spPr>
        <a:xfrm>
          <a:off x="18389111" y="133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類似平均団体よりも高くなっているのは、人件費、維持補修費、扶助費、普通建設事業費、公債費、貸付金の</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項目である。類似団体と比べ、本町は広大な面積を有していることから、それに伴う道路改良などの生活基盤整備が必要となり、近年は公共施設の老朽化に伴う建て替えにより、公債費が高くなっている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4,609
449.78
7,295,112
6,947,360
331,085
3,365,724
8,612,976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155283</xdr:rowOff>
    </xdr:from>
    <xdr:to>
      <xdr:col>24</xdr:col>
      <xdr:colOff>63500</xdr:colOff>
      <xdr:row>37</xdr:row>
      <xdr:rowOff>170504</xdr:rowOff>
    </xdr:to>
    <xdr:cxnSp macro="">
      <xdr:nvCxnSpPr>
        <xdr:cNvPr id="60" name="直線コネクタ 59"/>
        <xdr:cNvCxnSpPr/>
      </xdr:nvCxnSpPr>
      <xdr:spPr>
        <a:xfrm flipV="1">
          <a:off x="3797300" y="6498933"/>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170504</xdr:rowOff>
    </xdr:from>
    <xdr:to>
      <xdr:col>19</xdr:col>
      <xdr:colOff>177800</xdr:colOff>
      <xdr:row>38</xdr:row>
      <xdr:rowOff>692</xdr:rowOff>
    </xdr:to>
    <xdr:cxnSp macro="">
      <xdr:nvCxnSpPr>
        <xdr:cNvPr id="63" name="直線コネクタ 62"/>
        <xdr:cNvCxnSpPr/>
      </xdr:nvCxnSpPr>
      <xdr:spPr>
        <a:xfrm flipV="1">
          <a:off x="2908300" y="65141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692</xdr:rowOff>
    </xdr:from>
    <xdr:to>
      <xdr:col>15</xdr:col>
      <xdr:colOff>50800</xdr:colOff>
      <xdr:row>38</xdr:row>
      <xdr:rowOff>10846</xdr:rowOff>
    </xdr:to>
    <xdr:cxnSp macro="">
      <xdr:nvCxnSpPr>
        <xdr:cNvPr id="66" name="直線コネクタ 65"/>
        <xdr:cNvCxnSpPr/>
      </xdr:nvCxnSpPr>
      <xdr:spPr>
        <a:xfrm flipV="1">
          <a:off x="2019300" y="6515792"/>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6007</xdr:rowOff>
    </xdr:from>
    <xdr:to>
      <xdr:col>10</xdr:col>
      <xdr:colOff>114300</xdr:colOff>
      <xdr:row>38</xdr:row>
      <xdr:rowOff>10846</xdr:rowOff>
    </xdr:to>
    <xdr:cxnSp macro="">
      <xdr:nvCxnSpPr>
        <xdr:cNvPr id="69" name="直線コネクタ 68"/>
        <xdr:cNvCxnSpPr/>
      </xdr:nvCxnSpPr>
      <xdr:spPr>
        <a:xfrm>
          <a:off x="1130300" y="652110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104483</xdr:rowOff>
    </xdr:from>
    <xdr:to>
      <xdr:col>24</xdr:col>
      <xdr:colOff>114300</xdr:colOff>
      <xdr:row>38</xdr:row>
      <xdr:rowOff>34633</xdr:rowOff>
    </xdr:to>
    <xdr:sp macro="" textlink="">
      <xdr:nvSpPr>
        <xdr:cNvPr id="79" name="楕円 78"/>
        <xdr:cNvSpPr/>
      </xdr:nvSpPr>
      <xdr:spPr>
        <a:xfrm>
          <a:off x="45847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19410</xdr:rowOff>
    </xdr:from>
    <xdr:ext cx="534377" cy="259045"/>
    <xdr:sp macro="" textlink="">
      <xdr:nvSpPr>
        <xdr:cNvPr id="80" name="議会費該当値テキスト"/>
        <xdr:cNvSpPr txBox="1"/>
      </xdr:nvSpPr>
      <xdr:spPr>
        <a:xfrm>
          <a:off x="4686300" y="63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119704</xdr:rowOff>
    </xdr:from>
    <xdr:to>
      <xdr:col>20</xdr:col>
      <xdr:colOff>38100</xdr:colOff>
      <xdr:row>38</xdr:row>
      <xdr:rowOff>49854</xdr:rowOff>
    </xdr:to>
    <xdr:sp macro="" textlink="">
      <xdr:nvSpPr>
        <xdr:cNvPr id="81" name="楕円 80"/>
        <xdr:cNvSpPr/>
      </xdr:nvSpPr>
      <xdr:spPr>
        <a:xfrm>
          <a:off x="37465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40981</xdr:rowOff>
    </xdr:from>
    <xdr:ext cx="534377" cy="259045"/>
    <xdr:sp macro="" textlink="">
      <xdr:nvSpPr>
        <xdr:cNvPr id="82" name="テキスト ボックス 81"/>
        <xdr:cNvSpPr txBox="1"/>
      </xdr:nvSpPr>
      <xdr:spPr>
        <a:xfrm>
          <a:off x="3530111" y="65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121342</xdr:rowOff>
    </xdr:from>
    <xdr:to>
      <xdr:col>15</xdr:col>
      <xdr:colOff>101600</xdr:colOff>
      <xdr:row>38</xdr:row>
      <xdr:rowOff>51492</xdr:rowOff>
    </xdr:to>
    <xdr:sp macro="" textlink="">
      <xdr:nvSpPr>
        <xdr:cNvPr id="83" name="楕円 82"/>
        <xdr:cNvSpPr/>
      </xdr:nvSpPr>
      <xdr:spPr>
        <a:xfrm>
          <a:off x="2857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42619</xdr:rowOff>
    </xdr:from>
    <xdr:ext cx="534377" cy="259045"/>
    <xdr:sp macro="" textlink="">
      <xdr:nvSpPr>
        <xdr:cNvPr id="84" name="テキスト ボックス 83"/>
        <xdr:cNvSpPr txBox="1"/>
      </xdr:nvSpPr>
      <xdr:spPr>
        <a:xfrm>
          <a:off x="2641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131496</xdr:rowOff>
    </xdr:from>
    <xdr:to>
      <xdr:col>10</xdr:col>
      <xdr:colOff>165100</xdr:colOff>
      <xdr:row>38</xdr:row>
      <xdr:rowOff>61646</xdr:rowOff>
    </xdr:to>
    <xdr:sp macro="" textlink="">
      <xdr:nvSpPr>
        <xdr:cNvPr id="85" name="楕円 84"/>
        <xdr:cNvSpPr/>
      </xdr:nvSpPr>
      <xdr:spPr>
        <a:xfrm>
          <a:off x="1968500" y="64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52773</xdr:rowOff>
    </xdr:from>
    <xdr:ext cx="534377" cy="259045"/>
    <xdr:sp macro="" textlink="">
      <xdr:nvSpPr>
        <xdr:cNvPr id="86" name="テキスト ボックス 85"/>
        <xdr:cNvSpPr txBox="1"/>
      </xdr:nvSpPr>
      <xdr:spPr>
        <a:xfrm>
          <a:off x="1752111" y="65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126657</xdr:rowOff>
    </xdr:from>
    <xdr:to>
      <xdr:col>6</xdr:col>
      <xdr:colOff>38100</xdr:colOff>
      <xdr:row>38</xdr:row>
      <xdr:rowOff>56807</xdr:rowOff>
    </xdr:to>
    <xdr:sp macro="" textlink="">
      <xdr:nvSpPr>
        <xdr:cNvPr id="87" name="楕円 86"/>
        <xdr:cNvSpPr/>
      </xdr:nvSpPr>
      <xdr:spPr>
        <a:xfrm>
          <a:off x="1079500" y="64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47934</xdr:rowOff>
    </xdr:from>
    <xdr:ext cx="534377" cy="259045"/>
    <xdr:sp macro="" textlink="">
      <xdr:nvSpPr>
        <xdr:cNvPr id="88" name="テキスト ボックス 87"/>
        <xdr:cNvSpPr txBox="1"/>
      </xdr:nvSpPr>
      <xdr:spPr>
        <a:xfrm>
          <a:off x="863111" y="65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125738</xdr:rowOff>
    </xdr:from>
    <xdr:to>
      <xdr:col>24</xdr:col>
      <xdr:colOff>63500</xdr:colOff>
      <xdr:row>58</xdr:row>
      <xdr:rowOff>137763</xdr:rowOff>
    </xdr:to>
    <xdr:cxnSp macro="">
      <xdr:nvCxnSpPr>
        <xdr:cNvPr id="117" name="直線コネクタ 116"/>
        <xdr:cNvCxnSpPr/>
      </xdr:nvCxnSpPr>
      <xdr:spPr>
        <a:xfrm flipV="1">
          <a:off x="3797300" y="10069838"/>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68567</xdr:rowOff>
    </xdr:from>
    <xdr:to>
      <xdr:col>19</xdr:col>
      <xdr:colOff>177800</xdr:colOff>
      <xdr:row>58</xdr:row>
      <xdr:rowOff>137763</xdr:rowOff>
    </xdr:to>
    <xdr:cxnSp macro="">
      <xdr:nvCxnSpPr>
        <xdr:cNvPr id="120" name="直線コネクタ 119"/>
        <xdr:cNvCxnSpPr/>
      </xdr:nvCxnSpPr>
      <xdr:spPr>
        <a:xfrm>
          <a:off x="2908300" y="10012667"/>
          <a:ext cx="8890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68567</xdr:rowOff>
    </xdr:from>
    <xdr:to>
      <xdr:col>15</xdr:col>
      <xdr:colOff>50800</xdr:colOff>
      <xdr:row>58</xdr:row>
      <xdr:rowOff>133568</xdr:rowOff>
    </xdr:to>
    <xdr:cxnSp macro="">
      <xdr:nvCxnSpPr>
        <xdr:cNvPr id="123" name="直線コネクタ 122"/>
        <xdr:cNvCxnSpPr/>
      </xdr:nvCxnSpPr>
      <xdr:spPr>
        <a:xfrm flipV="1">
          <a:off x="2019300" y="10012667"/>
          <a:ext cx="889000" cy="6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99630</xdr:rowOff>
    </xdr:from>
    <xdr:to>
      <xdr:col>10</xdr:col>
      <xdr:colOff>114300</xdr:colOff>
      <xdr:row>58</xdr:row>
      <xdr:rowOff>133568</xdr:rowOff>
    </xdr:to>
    <xdr:cxnSp macro="">
      <xdr:nvCxnSpPr>
        <xdr:cNvPr id="126" name="直線コネクタ 125"/>
        <xdr:cNvCxnSpPr/>
      </xdr:nvCxnSpPr>
      <xdr:spPr>
        <a:xfrm>
          <a:off x="1130300" y="10043730"/>
          <a:ext cx="889000" cy="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74938</xdr:rowOff>
    </xdr:from>
    <xdr:to>
      <xdr:col>24</xdr:col>
      <xdr:colOff>114300</xdr:colOff>
      <xdr:row>59</xdr:row>
      <xdr:rowOff>5088</xdr:rowOff>
    </xdr:to>
    <xdr:sp macro="" textlink="">
      <xdr:nvSpPr>
        <xdr:cNvPr id="136" name="楕円 135"/>
        <xdr:cNvSpPr/>
      </xdr:nvSpPr>
      <xdr:spPr>
        <a:xfrm>
          <a:off x="4584700" y="100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86963</xdr:rowOff>
    </xdr:from>
    <xdr:to>
      <xdr:col>20</xdr:col>
      <xdr:colOff>38100</xdr:colOff>
      <xdr:row>59</xdr:row>
      <xdr:rowOff>17113</xdr:rowOff>
    </xdr:to>
    <xdr:sp macro="" textlink="">
      <xdr:nvSpPr>
        <xdr:cNvPr id="138" name="楕円 137"/>
        <xdr:cNvSpPr/>
      </xdr:nvSpPr>
      <xdr:spPr>
        <a:xfrm>
          <a:off x="3746500" y="10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8240</xdr:rowOff>
    </xdr:from>
    <xdr:ext cx="599010" cy="259045"/>
    <xdr:sp macro="" textlink="">
      <xdr:nvSpPr>
        <xdr:cNvPr id="139" name="テキスト ボックス 138"/>
        <xdr:cNvSpPr txBox="1"/>
      </xdr:nvSpPr>
      <xdr:spPr>
        <a:xfrm>
          <a:off x="3497795" y="101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17767</xdr:rowOff>
    </xdr:from>
    <xdr:to>
      <xdr:col>15</xdr:col>
      <xdr:colOff>101600</xdr:colOff>
      <xdr:row>58</xdr:row>
      <xdr:rowOff>119367</xdr:rowOff>
    </xdr:to>
    <xdr:sp macro="" textlink="">
      <xdr:nvSpPr>
        <xdr:cNvPr id="140" name="楕円 139"/>
        <xdr:cNvSpPr/>
      </xdr:nvSpPr>
      <xdr:spPr>
        <a:xfrm>
          <a:off x="2857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135894</xdr:rowOff>
    </xdr:from>
    <xdr:ext cx="599010" cy="259045"/>
    <xdr:sp macro="" textlink="">
      <xdr:nvSpPr>
        <xdr:cNvPr id="141" name="テキスト ボックス 140"/>
        <xdr:cNvSpPr txBox="1"/>
      </xdr:nvSpPr>
      <xdr:spPr>
        <a:xfrm>
          <a:off x="2608795" y="973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82768</xdr:rowOff>
    </xdr:from>
    <xdr:to>
      <xdr:col>10</xdr:col>
      <xdr:colOff>165100</xdr:colOff>
      <xdr:row>59</xdr:row>
      <xdr:rowOff>12918</xdr:rowOff>
    </xdr:to>
    <xdr:sp macro="" textlink="">
      <xdr:nvSpPr>
        <xdr:cNvPr id="142" name="楕円 141"/>
        <xdr:cNvSpPr/>
      </xdr:nvSpPr>
      <xdr:spPr>
        <a:xfrm>
          <a:off x="1968500" y="100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4045</xdr:rowOff>
    </xdr:from>
    <xdr:ext cx="599010" cy="259045"/>
    <xdr:sp macro="" textlink="">
      <xdr:nvSpPr>
        <xdr:cNvPr id="143" name="テキスト ボックス 142"/>
        <xdr:cNvSpPr txBox="1"/>
      </xdr:nvSpPr>
      <xdr:spPr>
        <a:xfrm>
          <a:off x="1719795" y="1011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48830</xdr:rowOff>
    </xdr:from>
    <xdr:to>
      <xdr:col>6</xdr:col>
      <xdr:colOff>38100</xdr:colOff>
      <xdr:row>58</xdr:row>
      <xdr:rowOff>150430</xdr:rowOff>
    </xdr:to>
    <xdr:sp macro="" textlink="">
      <xdr:nvSpPr>
        <xdr:cNvPr id="144" name="楕円 143"/>
        <xdr:cNvSpPr/>
      </xdr:nvSpPr>
      <xdr:spPr>
        <a:xfrm>
          <a:off x="1079500" y="99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166957</xdr:rowOff>
    </xdr:from>
    <xdr:ext cx="599010" cy="259045"/>
    <xdr:sp macro="" textlink="">
      <xdr:nvSpPr>
        <xdr:cNvPr id="145" name="テキスト ボックス 144"/>
        <xdr:cNvSpPr txBox="1"/>
      </xdr:nvSpPr>
      <xdr:spPr>
        <a:xfrm>
          <a:off x="830795" y="97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117472</xdr:rowOff>
    </xdr:from>
    <xdr:to>
      <xdr:col>24</xdr:col>
      <xdr:colOff>63500</xdr:colOff>
      <xdr:row>77</xdr:row>
      <xdr:rowOff>130697</xdr:rowOff>
    </xdr:to>
    <xdr:cxnSp macro="">
      <xdr:nvCxnSpPr>
        <xdr:cNvPr id="176" name="直線コネクタ 175"/>
        <xdr:cNvCxnSpPr/>
      </xdr:nvCxnSpPr>
      <xdr:spPr>
        <a:xfrm flipV="1">
          <a:off x="3797300" y="13319122"/>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117669</xdr:rowOff>
    </xdr:from>
    <xdr:to>
      <xdr:col>19</xdr:col>
      <xdr:colOff>177800</xdr:colOff>
      <xdr:row>77</xdr:row>
      <xdr:rowOff>130697</xdr:rowOff>
    </xdr:to>
    <xdr:cxnSp macro="">
      <xdr:nvCxnSpPr>
        <xdr:cNvPr id="179" name="直線コネクタ 178"/>
        <xdr:cNvCxnSpPr/>
      </xdr:nvCxnSpPr>
      <xdr:spPr>
        <a:xfrm>
          <a:off x="2908300" y="13319319"/>
          <a:ext cx="8890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117669</xdr:rowOff>
    </xdr:from>
    <xdr:to>
      <xdr:col>15</xdr:col>
      <xdr:colOff>50800</xdr:colOff>
      <xdr:row>77</xdr:row>
      <xdr:rowOff>121954</xdr:rowOff>
    </xdr:to>
    <xdr:cxnSp macro="">
      <xdr:nvCxnSpPr>
        <xdr:cNvPr id="182" name="直線コネクタ 181"/>
        <xdr:cNvCxnSpPr/>
      </xdr:nvCxnSpPr>
      <xdr:spPr>
        <a:xfrm flipV="1">
          <a:off x="2019300" y="1331931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121954</xdr:rowOff>
    </xdr:from>
    <xdr:to>
      <xdr:col>10</xdr:col>
      <xdr:colOff>114300</xdr:colOff>
      <xdr:row>77</xdr:row>
      <xdr:rowOff>144503</xdr:rowOff>
    </xdr:to>
    <xdr:cxnSp macro="">
      <xdr:nvCxnSpPr>
        <xdr:cNvPr id="185" name="直線コネクタ 184"/>
        <xdr:cNvCxnSpPr/>
      </xdr:nvCxnSpPr>
      <xdr:spPr>
        <a:xfrm flipV="1">
          <a:off x="1130300" y="13323604"/>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66672</xdr:rowOff>
    </xdr:from>
    <xdr:to>
      <xdr:col>24</xdr:col>
      <xdr:colOff>114300</xdr:colOff>
      <xdr:row>77</xdr:row>
      <xdr:rowOff>168272</xdr:rowOff>
    </xdr:to>
    <xdr:sp macro="" textlink="">
      <xdr:nvSpPr>
        <xdr:cNvPr id="195" name="楕円 194"/>
        <xdr:cNvSpPr/>
      </xdr:nvSpPr>
      <xdr:spPr>
        <a:xfrm>
          <a:off x="4584700" y="132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79897</xdr:rowOff>
    </xdr:from>
    <xdr:to>
      <xdr:col>20</xdr:col>
      <xdr:colOff>38100</xdr:colOff>
      <xdr:row>78</xdr:row>
      <xdr:rowOff>10047</xdr:rowOff>
    </xdr:to>
    <xdr:sp macro="" textlink="">
      <xdr:nvSpPr>
        <xdr:cNvPr id="197" name="楕円 196"/>
        <xdr:cNvSpPr/>
      </xdr:nvSpPr>
      <xdr:spPr>
        <a:xfrm>
          <a:off x="3746500" y="132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1174</xdr:rowOff>
    </xdr:from>
    <xdr:ext cx="599010" cy="259045"/>
    <xdr:sp macro="" textlink="">
      <xdr:nvSpPr>
        <xdr:cNvPr id="198" name="テキスト ボックス 197"/>
        <xdr:cNvSpPr txBox="1"/>
      </xdr:nvSpPr>
      <xdr:spPr>
        <a:xfrm>
          <a:off x="3497795" y="1337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66869</xdr:rowOff>
    </xdr:from>
    <xdr:to>
      <xdr:col>15</xdr:col>
      <xdr:colOff>101600</xdr:colOff>
      <xdr:row>77</xdr:row>
      <xdr:rowOff>168469</xdr:rowOff>
    </xdr:to>
    <xdr:sp macro="" textlink="">
      <xdr:nvSpPr>
        <xdr:cNvPr id="199" name="楕円 198"/>
        <xdr:cNvSpPr/>
      </xdr:nvSpPr>
      <xdr:spPr>
        <a:xfrm>
          <a:off x="2857500" y="13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159596</xdr:rowOff>
    </xdr:from>
    <xdr:ext cx="599010" cy="259045"/>
    <xdr:sp macro="" textlink="">
      <xdr:nvSpPr>
        <xdr:cNvPr id="200" name="テキスト ボックス 199"/>
        <xdr:cNvSpPr txBox="1"/>
      </xdr:nvSpPr>
      <xdr:spPr>
        <a:xfrm>
          <a:off x="2608795" y="1336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71154</xdr:rowOff>
    </xdr:from>
    <xdr:to>
      <xdr:col>10</xdr:col>
      <xdr:colOff>165100</xdr:colOff>
      <xdr:row>78</xdr:row>
      <xdr:rowOff>1304</xdr:rowOff>
    </xdr:to>
    <xdr:sp macro="" textlink="">
      <xdr:nvSpPr>
        <xdr:cNvPr id="201" name="楕円 200"/>
        <xdr:cNvSpPr/>
      </xdr:nvSpPr>
      <xdr:spPr>
        <a:xfrm>
          <a:off x="1968500" y="132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163881</xdr:rowOff>
    </xdr:from>
    <xdr:ext cx="599010" cy="259045"/>
    <xdr:sp macro="" textlink="">
      <xdr:nvSpPr>
        <xdr:cNvPr id="202" name="テキスト ボックス 201"/>
        <xdr:cNvSpPr txBox="1"/>
      </xdr:nvSpPr>
      <xdr:spPr>
        <a:xfrm>
          <a:off x="1719795" y="1336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93703</xdr:rowOff>
    </xdr:from>
    <xdr:to>
      <xdr:col>6</xdr:col>
      <xdr:colOff>38100</xdr:colOff>
      <xdr:row>78</xdr:row>
      <xdr:rowOff>23853</xdr:rowOff>
    </xdr:to>
    <xdr:sp macro="" textlink="">
      <xdr:nvSpPr>
        <xdr:cNvPr id="203" name="楕円 202"/>
        <xdr:cNvSpPr/>
      </xdr:nvSpPr>
      <xdr:spPr>
        <a:xfrm>
          <a:off x="1079500" y="132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14980</xdr:rowOff>
    </xdr:from>
    <xdr:ext cx="599010" cy="259045"/>
    <xdr:sp macro="" textlink="">
      <xdr:nvSpPr>
        <xdr:cNvPr id="204" name="テキスト ボックス 203"/>
        <xdr:cNvSpPr txBox="1"/>
      </xdr:nvSpPr>
      <xdr:spPr>
        <a:xfrm>
          <a:off x="830795" y="1338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168343</xdr:rowOff>
    </xdr:from>
    <xdr:to>
      <xdr:col>24</xdr:col>
      <xdr:colOff>63500</xdr:colOff>
      <xdr:row>98</xdr:row>
      <xdr:rowOff>4339</xdr:rowOff>
    </xdr:to>
    <xdr:cxnSp macro="">
      <xdr:nvCxnSpPr>
        <xdr:cNvPr id="235" name="直線コネクタ 234"/>
        <xdr:cNvCxnSpPr/>
      </xdr:nvCxnSpPr>
      <xdr:spPr>
        <a:xfrm flipV="1">
          <a:off x="3797300" y="16627543"/>
          <a:ext cx="838200" cy="1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4339</xdr:rowOff>
    </xdr:from>
    <xdr:to>
      <xdr:col>19</xdr:col>
      <xdr:colOff>177800</xdr:colOff>
      <xdr:row>98</xdr:row>
      <xdr:rowOff>59409</xdr:rowOff>
    </xdr:to>
    <xdr:cxnSp macro="">
      <xdr:nvCxnSpPr>
        <xdr:cNvPr id="238" name="直線コネクタ 237"/>
        <xdr:cNvCxnSpPr/>
      </xdr:nvCxnSpPr>
      <xdr:spPr>
        <a:xfrm flipV="1">
          <a:off x="2908300" y="16806439"/>
          <a:ext cx="8890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44912</xdr:rowOff>
    </xdr:from>
    <xdr:to>
      <xdr:col>15</xdr:col>
      <xdr:colOff>50800</xdr:colOff>
      <xdr:row>98</xdr:row>
      <xdr:rowOff>59409</xdr:rowOff>
    </xdr:to>
    <xdr:cxnSp macro="">
      <xdr:nvCxnSpPr>
        <xdr:cNvPr id="241" name="直線コネクタ 240"/>
        <xdr:cNvCxnSpPr/>
      </xdr:nvCxnSpPr>
      <xdr:spPr>
        <a:xfrm>
          <a:off x="2019300" y="1684701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44912</xdr:rowOff>
    </xdr:from>
    <xdr:to>
      <xdr:col>10</xdr:col>
      <xdr:colOff>114300</xdr:colOff>
      <xdr:row>98</xdr:row>
      <xdr:rowOff>54533</xdr:rowOff>
    </xdr:to>
    <xdr:cxnSp macro="">
      <xdr:nvCxnSpPr>
        <xdr:cNvPr id="244" name="直線コネクタ 243"/>
        <xdr:cNvCxnSpPr/>
      </xdr:nvCxnSpPr>
      <xdr:spPr>
        <a:xfrm flipV="1">
          <a:off x="1130300" y="16847012"/>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117543</xdr:rowOff>
    </xdr:from>
    <xdr:to>
      <xdr:col>24</xdr:col>
      <xdr:colOff>114300</xdr:colOff>
      <xdr:row>97</xdr:row>
      <xdr:rowOff>47693</xdr:rowOff>
    </xdr:to>
    <xdr:sp macro="" textlink="">
      <xdr:nvSpPr>
        <xdr:cNvPr id="254" name="楕円 253"/>
        <xdr:cNvSpPr/>
      </xdr:nvSpPr>
      <xdr:spPr>
        <a:xfrm>
          <a:off x="45847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140420</xdr:rowOff>
    </xdr:from>
    <xdr:ext cx="599010" cy="259045"/>
    <xdr:sp macro="" textlink="">
      <xdr:nvSpPr>
        <xdr:cNvPr id="255" name="衛生費該当値テキスト"/>
        <xdr:cNvSpPr txBox="1"/>
      </xdr:nvSpPr>
      <xdr:spPr>
        <a:xfrm>
          <a:off x="4686300" y="1642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124989</xdr:rowOff>
    </xdr:from>
    <xdr:to>
      <xdr:col>20</xdr:col>
      <xdr:colOff>38100</xdr:colOff>
      <xdr:row>98</xdr:row>
      <xdr:rowOff>55139</xdr:rowOff>
    </xdr:to>
    <xdr:sp macro="" textlink="">
      <xdr:nvSpPr>
        <xdr:cNvPr id="256" name="楕円 255"/>
        <xdr:cNvSpPr/>
      </xdr:nvSpPr>
      <xdr:spPr>
        <a:xfrm>
          <a:off x="3746500" y="167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46266</xdr:rowOff>
    </xdr:from>
    <xdr:ext cx="534377" cy="259045"/>
    <xdr:sp macro="" textlink="">
      <xdr:nvSpPr>
        <xdr:cNvPr id="257" name="テキスト ボックス 256"/>
        <xdr:cNvSpPr txBox="1"/>
      </xdr:nvSpPr>
      <xdr:spPr>
        <a:xfrm>
          <a:off x="3530111" y="168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8609</xdr:rowOff>
    </xdr:from>
    <xdr:to>
      <xdr:col>15</xdr:col>
      <xdr:colOff>101600</xdr:colOff>
      <xdr:row>98</xdr:row>
      <xdr:rowOff>110209</xdr:rowOff>
    </xdr:to>
    <xdr:sp macro="" textlink="">
      <xdr:nvSpPr>
        <xdr:cNvPr id="258" name="楕円 257"/>
        <xdr:cNvSpPr/>
      </xdr:nvSpPr>
      <xdr:spPr>
        <a:xfrm>
          <a:off x="2857500" y="168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101336</xdr:rowOff>
    </xdr:from>
    <xdr:ext cx="534377" cy="259045"/>
    <xdr:sp macro="" textlink="">
      <xdr:nvSpPr>
        <xdr:cNvPr id="259" name="テキスト ボックス 258"/>
        <xdr:cNvSpPr txBox="1"/>
      </xdr:nvSpPr>
      <xdr:spPr>
        <a:xfrm>
          <a:off x="2641111" y="169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165562</xdr:rowOff>
    </xdr:from>
    <xdr:to>
      <xdr:col>10</xdr:col>
      <xdr:colOff>165100</xdr:colOff>
      <xdr:row>98</xdr:row>
      <xdr:rowOff>95712</xdr:rowOff>
    </xdr:to>
    <xdr:sp macro="" textlink="">
      <xdr:nvSpPr>
        <xdr:cNvPr id="260" name="楕円 259"/>
        <xdr:cNvSpPr/>
      </xdr:nvSpPr>
      <xdr:spPr>
        <a:xfrm>
          <a:off x="1968500" y="167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86839</xdr:rowOff>
    </xdr:from>
    <xdr:ext cx="534377" cy="259045"/>
    <xdr:sp macro="" textlink="">
      <xdr:nvSpPr>
        <xdr:cNvPr id="261" name="テキスト ボックス 260"/>
        <xdr:cNvSpPr txBox="1"/>
      </xdr:nvSpPr>
      <xdr:spPr>
        <a:xfrm>
          <a:off x="1752111" y="168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3733</xdr:rowOff>
    </xdr:from>
    <xdr:to>
      <xdr:col>6</xdr:col>
      <xdr:colOff>38100</xdr:colOff>
      <xdr:row>98</xdr:row>
      <xdr:rowOff>105333</xdr:rowOff>
    </xdr:to>
    <xdr:sp macro="" textlink="">
      <xdr:nvSpPr>
        <xdr:cNvPr id="262" name="楕円 261"/>
        <xdr:cNvSpPr/>
      </xdr:nvSpPr>
      <xdr:spPr>
        <a:xfrm>
          <a:off x="1079500" y="168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96460</xdr:rowOff>
    </xdr:from>
    <xdr:ext cx="534377" cy="259045"/>
    <xdr:sp macro="" textlink="">
      <xdr:nvSpPr>
        <xdr:cNvPr id="263" name="テキスト ボックス 262"/>
        <xdr:cNvSpPr txBox="1"/>
      </xdr:nvSpPr>
      <xdr:spPr>
        <a:xfrm>
          <a:off x="863111" y="168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36703</xdr:rowOff>
    </xdr:from>
    <xdr:to>
      <xdr:col>55</xdr:col>
      <xdr:colOff>0</xdr:colOff>
      <xdr:row>37</xdr:row>
      <xdr:rowOff>64262</xdr:rowOff>
    </xdr:to>
    <xdr:cxnSp macro="">
      <xdr:nvCxnSpPr>
        <xdr:cNvPr id="292" name="直線コネクタ 291"/>
        <xdr:cNvCxnSpPr/>
      </xdr:nvCxnSpPr>
      <xdr:spPr>
        <a:xfrm flipV="1">
          <a:off x="9639300" y="6380353"/>
          <a:ext cx="8382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42291</xdr:rowOff>
    </xdr:from>
    <xdr:to>
      <xdr:col>50</xdr:col>
      <xdr:colOff>114300</xdr:colOff>
      <xdr:row>37</xdr:row>
      <xdr:rowOff>64262</xdr:rowOff>
    </xdr:to>
    <xdr:cxnSp macro="">
      <xdr:nvCxnSpPr>
        <xdr:cNvPr id="295" name="直線コネクタ 294"/>
        <xdr:cNvCxnSpPr/>
      </xdr:nvCxnSpPr>
      <xdr:spPr>
        <a:xfrm>
          <a:off x="8750300" y="638594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7366</xdr:rowOff>
    </xdr:from>
    <xdr:to>
      <xdr:col>45</xdr:col>
      <xdr:colOff>177800</xdr:colOff>
      <xdr:row>37</xdr:row>
      <xdr:rowOff>42291</xdr:rowOff>
    </xdr:to>
    <xdr:cxnSp macro="">
      <xdr:nvCxnSpPr>
        <xdr:cNvPr id="298" name="直線コネクタ 297"/>
        <xdr:cNvCxnSpPr/>
      </xdr:nvCxnSpPr>
      <xdr:spPr>
        <a:xfrm>
          <a:off x="7861300" y="6351016"/>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7366</xdr:rowOff>
    </xdr:from>
    <xdr:to>
      <xdr:col>41</xdr:col>
      <xdr:colOff>50800</xdr:colOff>
      <xdr:row>37</xdr:row>
      <xdr:rowOff>61595</xdr:rowOff>
    </xdr:to>
    <xdr:cxnSp macro="">
      <xdr:nvCxnSpPr>
        <xdr:cNvPr id="301" name="直線コネクタ 300"/>
        <xdr:cNvCxnSpPr/>
      </xdr:nvCxnSpPr>
      <xdr:spPr>
        <a:xfrm flipV="1">
          <a:off x="6972300" y="6351016"/>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157353</xdr:rowOff>
    </xdr:from>
    <xdr:to>
      <xdr:col>55</xdr:col>
      <xdr:colOff>50800</xdr:colOff>
      <xdr:row>37</xdr:row>
      <xdr:rowOff>87503</xdr:rowOff>
    </xdr:to>
    <xdr:sp macro="" textlink="">
      <xdr:nvSpPr>
        <xdr:cNvPr id="311" name="楕円 310"/>
        <xdr:cNvSpPr/>
      </xdr:nvSpPr>
      <xdr:spPr>
        <a:xfrm>
          <a:off x="10426700" y="63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8780</xdr:rowOff>
    </xdr:from>
    <xdr:ext cx="469744" cy="259045"/>
    <xdr:sp macro="" textlink="">
      <xdr:nvSpPr>
        <xdr:cNvPr id="312" name="労働費該当値テキスト"/>
        <xdr:cNvSpPr txBox="1"/>
      </xdr:nvSpPr>
      <xdr:spPr>
        <a:xfrm>
          <a:off x="10528300"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xdr:rowOff>
    </xdr:from>
    <xdr:to>
      <xdr:col>50</xdr:col>
      <xdr:colOff>165100</xdr:colOff>
      <xdr:row>37</xdr:row>
      <xdr:rowOff>115062</xdr:rowOff>
    </xdr:to>
    <xdr:sp macro="" textlink="">
      <xdr:nvSpPr>
        <xdr:cNvPr id="313" name="楕円 312"/>
        <xdr:cNvSpPr/>
      </xdr:nvSpPr>
      <xdr:spPr>
        <a:xfrm>
          <a:off x="9588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131589</xdr:rowOff>
    </xdr:from>
    <xdr:ext cx="469744" cy="259045"/>
    <xdr:sp macro="" textlink="">
      <xdr:nvSpPr>
        <xdr:cNvPr id="314" name="テキスト ボックス 313"/>
        <xdr:cNvSpPr txBox="1"/>
      </xdr:nvSpPr>
      <xdr:spPr>
        <a:xfrm>
          <a:off x="9404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162941</xdr:rowOff>
    </xdr:from>
    <xdr:to>
      <xdr:col>46</xdr:col>
      <xdr:colOff>38100</xdr:colOff>
      <xdr:row>37</xdr:row>
      <xdr:rowOff>93091</xdr:rowOff>
    </xdr:to>
    <xdr:sp macro="" textlink="">
      <xdr:nvSpPr>
        <xdr:cNvPr id="315" name="楕円 314"/>
        <xdr:cNvSpPr/>
      </xdr:nvSpPr>
      <xdr:spPr>
        <a:xfrm>
          <a:off x="8699500" y="6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109618</xdr:rowOff>
    </xdr:from>
    <xdr:ext cx="469744" cy="259045"/>
    <xdr:sp macro="" textlink="">
      <xdr:nvSpPr>
        <xdr:cNvPr id="316" name="テキスト ボックス 315"/>
        <xdr:cNvSpPr txBox="1"/>
      </xdr:nvSpPr>
      <xdr:spPr>
        <a:xfrm>
          <a:off x="8515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128016</xdr:rowOff>
    </xdr:from>
    <xdr:to>
      <xdr:col>41</xdr:col>
      <xdr:colOff>101600</xdr:colOff>
      <xdr:row>37</xdr:row>
      <xdr:rowOff>58166</xdr:rowOff>
    </xdr:to>
    <xdr:sp macro="" textlink="">
      <xdr:nvSpPr>
        <xdr:cNvPr id="317" name="楕円 316"/>
        <xdr:cNvSpPr/>
      </xdr:nvSpPr>
      <xdr:spPr>
        <a:xfrm>
          <a:off x="7810500" y="6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74693</xdr:rowOff>
    </xdr:from>
    <xdr:ext cx="469744" cy="259045"/>
    <xdr:sp macro="" textlink="">
      <xdr:nvSpPr>
        <xdr:cNvPr id="318" name="テキスト ボックス 317"/>
        <xdr:cNvSpPr txBox="1"/>
      </xdr:nvSpPr>
      <xdr:spPr>
        <a:xfrm>
          <a:off x="7626428" y="607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10795</xdr:rowOff>
    </xdr:from>
    <xdr:to>
      <xdr:col>36</xdr:col>
      <xdr:colOff>165100</xdr:colOff>
      <xdr:row>37</xdr:row>
      <xdr:rowOff>112395</xdr:rowOff>
    </xdr:to>
    <xdr:sp macro="" textlink="">
      <xdr:nvSpPr>
        <xdr:cNvPr id="319" name="楕円 318"/>
        <xdr:cNvSpPr/>
      </xdr:nvSpPr>
      <xdr:spPr>
        <a:xfrm>
          <a:off x="6921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128922</xdr:rowOff>
    </xdr:from>
    <xdr:ext cx="469744" cy="259045"/>
    <xdr:sp macro="" textlink="">
      <xdr:nvSpPr>
        <xdr:cNvPr id="320" name="テキスト ボックス 319"/>
        <xdr:cNvSpPr txBox="1"/>
      </xdr:nvSpPr>
      <xdr:spPr>
        <a:xfrm>
          <a:off x="6737428"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151584</xdr:rowOff>
    </xdr:from>
    <xdr:to>
      <xdr:col>55</xdr:col>
      <xdr:colOff>0</xdr:colOff>
      <xdr:row>57</xdr:row>
      <xdr:rowOff>169717</xdr:rowOff>
    </xdr:to>
    <xdr:cxnSp macro="">
      <xdr:nvCxnSpPr>
        <xdr:cNvPr id="349" name="直線コネクタ 348"/>
        <xdr:cNvCxnSpPr/>
      </xdr:nvCxnSpPr>
      <xdr:spPr>
        <a:xfrm flipV="1">
          <a:off x="9639300" y="9924234"/>
          <a:ext cx="8382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131645</xdr:rowOff>
    </xdr:from>
    <xdr:to>
      <xdr:col>50</xdr:col>
      <xdr:colOff>114300</xdr:colOff>
      <xdr:row>57</xdr:row>
      <xdr:rowOff>169717</xdr:rowOff>
    </xdr:to>
    <xdr:cxnSp macro="">
      <xdr:nvCxnSpPr>
        <xdr:cNvPr id="352" name="直線コネクタ 351"/>
        <xdr:cNvCxnSpPr/>
      </xdr:nvCxnSpPr>
      <xdr:spPr>
        <a:xfrm>
          <a:off x="8750300" y="9904295"/>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131645</xdr:rowOff>
    </xdr:from>
    <xdr:to>
      <xdr:col>45</xdr:col>
      <xdr:colOff>177800</xdr:colOff>
      <xdr:row>57</xdr:row>
      <xdr:rowOff>136153</xdr:rowOff>
    </xdr:to>
    <xdr:cxnSp macro="">
      <xdr:nvCxnSpPr>
        <xdr:cNvPr id="355" name="直線コネクタ 354"/>
        <xdr:cNvCxnSpPr/>
      </xdr:nvCxnSpPr>
      <xdr:spPr>
        <a:xfrm flipV="1">
          <a:off x="7861300" y="990429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136153</xdr:rowOff>
    </xdr:from>
    <xdr:to>
      <xdr:col>41</xdr:col>
      <xdr:colOff>50800</xdr:colOff>
      <xdr:row>57</xdr:row>
      <xdr:rowOff>168124</xdr:rowOff>
    </xdr:to>
    <xdr:cxnSp macro="">
      <xdr:nvCxnSpPr>
        <xdr:cNvPr id="358" name="直線コネクタ 357"/>
        <xdr:cNvCxnSpPr/>
      </xdr:nvCxnSpPr>
      <xdr:spPr>
        <a:xfrm flipV="1">
          <a:off x="6972300" y="9908803"/>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100784</xdr:rowOff>
    </xdr:from>
    <xdr:to>
      <xdr:col>55</xdr:col>
      <xdr:colOff>50800</xdr:colOff>
      <xdr:row>58</xdr:row>
      <xdr:rowOff>30934</xdr:rowOff>
    </xdr:to>
    <xdr:sp macro="" textlink="">
      <xdr:nvSpPr>
        <xdr:cNvPr id="368" name="楕円 367"/>
        <xdr:cNvSpPr/>
      </xdr:nvSpPr>
      <xdr:spPr>
        <a:xfrm>
          <a:off x="10426700" y="98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123661</xdr:rowOff>
    </xdr:from>
    <xdr:ext cx="599010" cy="259045"/>
    <xdr:sp macro="" textlink="">
      <xdr:nvSpPr>
        <xdr:cNvPr id="369" name="農林水産業費該当値テキスト"/>
        <xdr:cNvSpPr txBox="1"/>
      </xdr:nvSpPr>
      <xdr:spPr>
        <a:xfrm>
          <a:off x="10528300" y="97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118917</xdr:rowOff>
    </xdr:from>
    <xdr:to>
      <xdr:col>50</xdr:col>
      <xdr:colOff>165100</xdr:colOff>
      <xdr:row>58</xdr:row>
      <xdr:rowOff>49067</xdr:rowOff>
    </xdr:to>
    <xdr:sp macro="" textlink="">
      <xdr:nvSpPr>
        <xdr:cNvPr id="370" name="楕円 369"/>
        <xdr:cNvSpPr/>
      </xdr:nvSpPr>
      <xdr:spPr>
        <a:xfrm>
          <a:off x="9588500" y="98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65594</xdr:rowOff>
    </xdr:from>
    <xdr:ext cx="599010" cy="259045"/>
    <xdr:sp macro="" textlink="">
      <xdr:nvSpPr>
        <xdr:cNvPr id="371" name="テキスト ボックス 370"/>
        <xdr:cNvSpPr txBox="1"/>
      </xdr:nvSpPr>
      <xdr:spPr>
        <a:xfrm>
          <a:off x="9339795" y="9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80845</xdr:rowOff>
    </xdr:from>
    <xdr:to>
      <xdr:col>46</xdr:col>
      <xdr:colOff>38100</xdr:colOff>
      <xdr:row>58</xdr:row>
      <xdr:rowOff>10995</xdr:rowOff>
    </xdr:to>
    <xdr:sp macro="" textlink="">
      <xdr:nvSpPr>
        <xdr:cNvPr id="372" name="楕円 371"/>
        <xdr:cNvSpPr/>
      </xdr:nvSpPr>
      <xdr:spPr>
        <a:xfrm>
          <a:off x="8699500" y="98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27522</xdr:rowOff>
    </xdr:from>
    <xdr:ext cx="599010" cy="259045"/>
    <xdr:sp macro="" textlink="">
      <xdr:nvSpPr>
        <xdr:cNvPr id="373" name="テキスト ボックス 372"/>
        <xdr:cNvSpPr txBox="1"/>
      </xdr:nvSpPr>
      <xdr:spPr>
        <a:xfrm>
          <a:off x="8450795" y="96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85353</xdr:rowOff>
    </xdr:from>
    <xdr:to>
      <xdr:col>41</xdr:col>
      <xdr:colOff>101600</xdr:colOff>
      <xdr:row>58</xdr:row>
      <xdr:rowOff>15503</xdr:rowOff>
    </xdr:to>
    <xdr:sp macro="" textlink="">
      <xdr:nvSpPr>
        <xdr:cNvPr id="374" name="楕円 373"/>
        <xdr:cNvSpPr/>
      </xdr:nvSpPr>
      <xdr:spPr>
        <a:xfrm>
          <a:off x="7810500" y="98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32030</xdr:rowOff>
    </xdr:from>
    <xdr:ext cx="599010" cy="259045"/>
    <xdr:sp macro="" textlink="">
      <xdr:nvSpPr>
        <xdr:cNvPr id="375" name="テキスト ボックス 374"/>
        <xdr:cNvSpPr txBox="1"/>
      </xdr:nvSpPr>
      <xdr:spPr>
        <a:xfrm>
          <a:off x="7561795" y="963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117324</xdr:rowOff>
    </xdr:from>
    <xdr:to>
      <xdr:col>36</xdr:col>
      <xdr:colOff>165100</xdr:colOff>
      <xdr:row>58</xdr:row>
      <xdr:rowOff>47474</xdr:rowOff>
    </xdr:to>
    <xdr:sp macro="" textlink="">
      <xdr:nvSpPr>
        <xdr:cNvPr id="376" name="楕円 375"/>
        <xdr:cNvSpPr/>
      </xdr:nvSpPr>
      <xdr:spPr>
        <a:xfrm>
          <a:off x="6921500" y="98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64001</xdr:rowOff>
    </xdr:from>
    <xdr:ext cx="599010" cy="259045"/>
    <xdr:sp macro="" textlink="">
      <xdr:nvSpPr>
        <xdr:cNvPr id="377" name="テキスト ボックス 376"/>
        <xdr:cNvSpPr txBox="1"/>
      </xdr:nvSpPr>
      <xdr:spPr>
        <a:xfrm>
          <a:off x="6672795" y="96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100628</xdr:rowOff>
    </xdr:from>
    <xdr:to>
      <xdr:col>55</xdr:col>
      <xdr:colOff>0</xdr:colOff>
      <xdr:row>77</xdr:row>
      <xdr:rowOff>117579</xdr:rowOff>
    </xdr:to>
    <xdr:cxnSp macro="">
      <xdr:nvCxnSpPr>
        <xdr:cNvPr id="406" name="直線コネクタ 405"/>
        <xdr:cNvCxnSpPr/>
      </xdr:nvCxnSpPr>
      <xdr:spPr>
        <a:xfrm>
          <a:off x="9639300" y="13302278"/>
          <a:ext cx="8382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100628</xdr:rowOff>
    </xdr:from>
    <xdr:to>
      <xdr:col>50</xdr:col>
      <xdr:colOff>114300</xdr:colOff>
      <xdr:row>78</xdr:row>
      <xdr:rowOff>92951</xdr:rowOff>
    </xdr:to>
    <xdr:cxnSp macro="">
      <xdr:nvCxnSpPr>
        <xdr:cNvPr id="409" name="直線コネクタ 408"/>
        <xdr:cNvCxnSpPr/>
      </xdr:nvCxnSpPr>
      <xdr:spPr>
        <a:xfrm flipV="1">
          <a:off x="8750300" y="13302278"/>
          <a:ext cx="889000" cy="1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92951</xdr:rowOff>
    </xdr:from>
    <xdr:to>
      <xdr:col>45</xdr:col>
      <xdr:colOff>177800</xdr:colOff>
      <xdr:row>78</xdr:row>
      <xdr:rowOff>125465</xdr:rowOff>
    </xdr:to>
    <xdr:cxnSp macro="">
      <xdr:nvCxnSpPr>
        <xdr:cNvPr id="412" name="直線コネクタ 411"/>
        <xdr:cNvCxnSpPr/>
      </xdr:nvCxnSpPr>
      <xdr:spPr>
        <a:xfrm flipV="1">
          <a:off x="7861300" y="13466051"/>
          <a:ext cx="889000" cy="3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123716</xdr:rowOff>
    </xdr:from>
    <xdr:to>
      <xdr:col>41</xdr:col>
      <xdr:colOff>50800</xdr:colOff>
      <xdr:row>78</xdr:row>
      <xdr:rowOff>125465</xdr:rowOff>
    </xdr:to>
    <xdr:cxnSp macro="">
      <xdr:nvCxnSpPr>
        <xdr:cNvPr id="415" name="直線コネクタ 414"/>
        <xdr:cNvCxnSpPr/>
      </xdr:nvCxnSpPr>
      <xdr:spPr>
        <a:xfrm>
          <a:off x="6972300" y="13496816"/>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66779</xdr:rowOff>
    </xdr:from>
    <xdr:to>
      <xdr:col>55</xdr:col>
      <xdr:colOff>50800</xdr:colOff>
      <xdr:row>77</xdr:row>
      <xdr:rowOff>168379</xdr:rowOff>
    </xdr:to>
    <xdr:sp macro="" textlink="">
      <xdr:nvSpPr>
        <xdr:cNvPr id="425" name="楕円 424"/>
        <xdr:cNvSpPr/>
      </xdr:nvSpPr>
      <xdr:spPr>
        <a:xfrm>
          <a:off x="10426700" y="132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89656</xdr:rowOff>
    </xdr:from>
    <xdr:ext cx="534377" cy="259045"/>
    <xdr:sp macro="" textlink="">
      <xdr:nvSpPr>
        <xdr:cNvPr id="426" name="商工費該当値テキスト"/>
        <xdr:cNvSpPr txBox="1"/>
      </xdr:nvSpPr>
      <xdr:spPr>
        <a:xfrm>
          <a:off x="10528300" y="131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49828</xdr:rowOff>
    </xdr:from>
    <xdr:to>
      <xdr:col>50</xdr:col>
      <xdr:colOff>165100</xdr:colOff>
      <xdr:row>77</xdr:row>
      <xdr:rowOff>151428</xdr:rowOff>
    </xdr:to>
    <xdr:sp macro="" textlink="">
      <xdr:nvSpPr>
        <xdr:cNvPr id="427" name="楕円 426"/>
        <xdr:cNvSpPr/>
      </xdr:nvSpPr>
      <xdr:spPr>
        <a:xfrm>
          <a:off x="9588500" y="132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167955</xdr:rowOff>
    </xdr:from>
    <xdr:ext cx="534377" cy="259045"/>
    <xdr:sp macro="" textlink="">
      <xdr:nvSpPr>
        <xdr:cNvPr id="428" name="テキスト ボックス 427"/>
        <xdr:cNvSpPr txBox="1"/>
      </xdr:nvSpPr>
      <xdr:spPr>
        <a:xfrm>
          <a:off x="9372111" y="130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42151</xdr:rowOff>
    </xdr:from>
    <xdr:to>
      <xdr:col>46</xdr:col>
      <xdr:colOff>38100</xdr:colOff>
      <xdr:row>78</xdr:row>
      <xdr:rowOff>143751</xdr:rowOff>
    </xdr:to>
    <xdr:sp macro="" textlink="">
      <xdr:nvSpPr>
        <xdr:cNvPr id="429" name="楕円 428"/>
        <xdr:cNvSpPr/>
      </xdr:nvSpPr>
      <xdr:spPr>
        <a:xfrm>
          <a:off x="8699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134878</xdr:rowOff>
    </xdr:from>
    <xdr:ext cx="534377" cy="259045"/>
    <xdr:sp macro="" textlink="">
      <xdr:nvSpPr>
        <xdr:cNvPr id="430" name="テキスト ボックス 429"/>
        <xdr:cNvSpPr txBox="1"/>
      </xdr:nvSpPr>
      <xdr:spPr>
        <a:xfrm>
          <a:off x="8483111" y="135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74665</xdr:rowOff>
    </xdr:from>
    <xdr:to>
      <xdr:col>41</xdr:col>
      <xdr:colOff>101600</xdr:colOff>
      <xdr:row>79</xdr:row>
      <xdr:rowOff>4815</xdr:rowOff>
    </xdr:to>
    <xdr:sp macro="" textlink="">
      <xdr:nvSpPr>
        <xdr:cNvPr id="431" name="楕円 430"/>
        <xdr:cNvSpPr/>
      </xdr:nvSpPr>
      <xdr:spPr>
        <a:xfrm>
          <a:off x="7810500" y="134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167392</xdr:rowOff>
    </xdr:from>
    <xdr:ext cx="534377" cy="259045"/>
    <xdr:sp macro="" textlink="">
      <xdr:nvSpPr>
        <xdr:cNvPr id="432" name="テキスト ボックス 431"/>
        <xdr:cNvSpPr txBox="1"/>
      </xdr:nvSpPr>
      <xdr:spPr>
        <a:xfrm>
          <a:off x="7594111" y="135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72916</xdr:rowOff>
    </xdr:from>
    <xdr:to>
      <xdr:col>36</xdr:col>
      <xdr:colOff>165100</xdr:colOff>
      <xdr:row>79</xdr:row>
      <xdr:rowOff>3066</xdr:rowOff>
    </xdr:to>
    <xdr:sp macro="" textlink="">
      <xdr:nvSpPr>
        <xdr:cNvPr id="433" name="楕円 432"/>
        <xdr:cNvSpPr/>
      </xdr:nvSpPr>
      <xdr:spPr>
        <a:xfrm>
          <a:off x="6921500" y="134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165643</xdr:rowOff>
    </xdr:from>
    <xdr:ext cx="534377" cy="259045"/>
    <xdr:sp macro="" textlink="">
      <xdr:nvSpPr>
        <xdr:cNvPr id="434" name="テキスト ボックス 433"/>
        <xdr:cNvSpPr txBox="1"/>
      </xdr:nvSpPr>
      <xdr:spPr>
        <a:xfrm>
          <a:off x="6705111" y="135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117908</xdr:rowOff>
    </xdr:from>
    <xdr:to>
      <xdr:col>55</xdr:col>
      <xdr:colOff>0</xdr:colOff>
      <xdr:row>97</xdr:row>
      <xdr:rowOff>46464</xdr:rowOff>
    </xdr:to>
    <xdr:cxnSp macro="">
      <xdr:nvCxnSpPr>
        <xdr:cNvPr id="465" name="直線コネクタ 464"/>
        <xdr:cNvCxnSpPr/>
      </xdr:nvCxnSpPr>
      <xdr:spPr>
        <a:xfrm flipV="1">
          <a:off x="9639300" y="16577108"/>
          <a:ext cx="838200" cy="1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46464</xdr:rowOff>
    </xdr:from>
    <xdr:to>
      <xdr:col>50</xdr:col>
      <xdr:colOff>114300</xdr:colOff>
      <xdr:row>97</xdr:row>
      <xdr:rowOff>119593</xdr:rowOff>
    </xdr:to>
    <xdr:cxnSp macro="">
      <xdr:nvCxnSpPr>
        <xdr:cNvPr id="468" name="直線コネクタ 467"/>
        <xdr:cNvCxnSpPr/>
      </xdr:nvCxnSpPr>
      <xdr:spPr>
        <a:xfrm flipV="1">
          <a:off x="8750300" y="16677114"/>
          <a:ext cx="889000" cy="7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119593</xdr:rowOff>
    </xdr:from>
    <xdr:to>
      <xdr:col>45</xdr:col>
      <xdr:colOff>177800</xdr:colOff>
      <xdr:row>98</xdr:row>
      <xdr:rowOff>81851</xdr:rowOff>
    </xdr:to>
    <xdr:cxnSp macro="">
      <xdr:nvCxnSpPr>
        <xdr:cNvPr id="471" name="直線コネクタ 470"/>
        <xdr:cNvCxnSpPr/>
      </xdr:nvCxnSpPr>
      <xdr:spPr>
        <a:xfrm flipV="1">
          <a:off x="7861300" y="16750243"/>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81851</xdr:rowOff>
    </xdr:from>
    <xdr:to>
      <xdr:col>41</xdr:col>
      <xdr:colOff>50800</xdr:colOff>
      <xdr:row>98</xdr:row>
      <xdr:rowOff>99282</xdr:rowOff>
    </xdr:to>
    <xdr:cxnSp macro="">
      <xdr:nvCxnSpPr>
        <xdr:cNvPr id="474" name="直線コネクタ 473"/>
        <xdr:cNvCxnSpPr/>
      </xdr:nvCxnSpPr>
      <xdr:spPr>
        <a:xfrm flipV="1">
          <a:off x="6972300" y="16883951"/>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67108</xdr:rowOff>
    </xdr:from>
    <xdr:to>
      <xdr:col>55</xdr:col>
      <xdr:colOff>50800</xdr:colOff>
      <xdr:row>96</xdr:row>
      <xdr:rowOff>168708</xdr:rowOff>
    </xdr:to>
    <xdr:sp macro="" textlink="">
      <xdr:nvSpPr>
        <xdr:cNvPr id="484" name="楕円 483"/>
        <xdr:cNvSpPr/>
      </xdr:nvSpPr>
      <xdr:spPr>
        <a:xfrm>
          <a:off x="10426700" y="16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89985</xdr:rowOff>
    </xdr:from>
    <xdr:ext cx="599010" cy="259045"/>
    <xdr:sp macro="" textlink="">
      <xdr:nvSpPr>
        <xdr:cNvPr id="485" name="土木費該当値テキスト"/>
        <xdr:cNvSpPr txBox="1"/>
      </xdr:nvSpPr>
      <xdr:spPr>
        <a:xfrm>
          <a:off x="10528300" y="1637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167114</xdr:rowOff>
    </xdr:from>
    <xdr:to>
      <xdr:col>50</xdr:col>
      <xdr:colOff>165100</xdr:colOff>
      <xdr:row>97</xdr:row>
      <xdr:rowOff>97264</xdr:rowOff>
    </xdr:to>
    <xdr:sp macro="" textlink="">
      <xdr:nvSpPr>
        <xdr:cNvPr id="486" name="楕円 485"/>
        <xdr:cNvSpPr/>
      </xdr:nvSpPr>
      <xdr:spPr>
        <a:xfrm>
          <a:off x="9588500" y="166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113791</xdr:rowOff>
    </xdr:from>
    <xdr:ext cx="599010" cy="259045"/>
    <xdr:sp macro="" textlink="">
      <xdr:nvSpPr>
        <xdr:cNvPr id="487" name="テキスト ボックス 486"/>
        <xdr:cNvSpPr txBox="1"/>
      </xdr:nvSpPr>
      <xdr:spPr>
        <a:xfrm>
          <a:off x="9339795" y="164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68793</xdr:rowOff>
    </xdr:from>
    <xdr:to>
      <xdr:col>46</xdr:col>
      <xdr:colOff>38100</xdr:colOff>
      <xdr:row>97</xdr:row>
      <xdr:rowOff>170393</xdr:rowOff>
    </xdr:to>
    <xdr:sp macro="" textlink="">
      <xdr:nvSpPr>
        <xdr:cNvPr id="488" name="楕円 487"/>
        <xdr:cNvSpPr/>
      </xdr:nvSpPr>
      <xdr:spPr>
        <a:xfrm>
          <a:off x="8699500" y="166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15470</xdr:rowOff>
    </xdr:from>
    <xdr:ext cx="599010" cy="259045"/>
    <xdr:sp macro="" textlink="">
      <xdr:nvSpPr>
        <xdr:cNvPr id="489" name="テキスト ボックス 488"/>
        <xdr:cNvSpPr txBox="1"/>
      </xdr:nvSpPr>
      <xdr:spPr>
        <a:xfrm>
          <a:off x="8450795" y="164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31051</xdr:rowOff>
    </xdr:from>
    <xdr:to>
      <xdr:col>41</xdr:col>
      <xdr:colOff>101600</xdr:colOff>
      <xdr:row>98</xdr:row>
      <xdr:rowOff>132651</xdr:rowOff>
    </xdr:to>
    <xdr:sp macro="" textlink="">
      <xdr:nvSpPr>
        <xdr:cNvPr id="490" name="楕円 489"/>
        <xdr:cNvSpPr/>
      </xdr:nvSpPr>
      <xdr:spPr>
        <a:xfrm>
          <a:off x="78105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123778</xdr:rowOff>
    </xdr:from>
    <xdr:ext cx="599010" cy="259045"/>
    <xdr:sp macro="" textlink="">
      <xdr:nvSpPr>
        <xdr:cNvPr id="491" name="テキスト ボックス 490"/>
        <xdr:cNvSpPr txBox="1"/>
      </xdr:nvSpPr>
      <xdr:spPr>
        <a:xfrm>
          <a:off x="7561795" y="1692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48482</xdr:rowOff>
    </xdr:from>
    <xdr:to>
      <xdr:col>36</xdr:col>
      <xdr:colOff>165100</xdr:colOff>
      <xdr:row>98</xdr:row>
      <xdr:rowOff>150082</xdr:rowOff>
    </xdr:to>
    <xdr:sp macro="" textlink="">
      <xdr:nvSpPr>
        <xdr:cNvPr id="492" name="楕円 491"/>
        <xdr:cNvSpPr/>
      </xdr:nvSpPr>
      <xdr:spPr>
        <a:xfrm>
          <a:off x="6921500" y="168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141209</xdr:rowOff>
    </xdr:from>
    <xdr:ext cx="599010" cy="259045"/>
    <xdr:sp macro="" textlink="">
      <xdr:nvSpPr>
        <xdr:cNvPr id="493" name="テキスト ボックス 492"/>
        <xdr:cNvSpPr txBox="1"/>
      </xdr:nvSpPr>
      <xdr:spPr>
        <a:xfrm>
          <a:off x="6672795" y="1694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115371</xdr:rowOff>
    </xdr:from>
    <xdr:to>
      <xdr:col>85</xdr:col>
      <xdr:colOff>127000</xdr:colOff>
      <xdr:row>38</xdr:row>
      <xdr:rowOff>136120</xdr:rowOff>
    </xdr:to>
    <xdr:cxnSp macro="">
      <xdr:nvCxnSpPr>
        <xdr:cNvPr id="522" name="直線コネクタ 521"/>
        <xdr:cNvCxnSpPr/>
      </xdr:nvCxnSpPr>
      <xdr:spPr>
        <a:xfrm>
          <a:off x="15481300" y="6630471"/>
          <a:ext cx="8382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115371</xdr:rowOff>
    </xdr:from>
    <xdr:to>
      <xdr:col>81</xdr:col>
      <xdr:colOff>50800</xdr:colOff>
      <xdr:row>38</xdr:row>
      <xdr:rowOff>138508</xdr:rowOff>
    </xdr:to>
    <xdr:cxnSp macro="">
      <xdr:nvCxnSpPr>
        <xdr:cNvPr id="525" name="直線コネクタ 524"/>
        <xdr:cNvCxnSpPr/>
      </xdr:nvCxnSpPr>
      <xdr:spPr>
        <a:xfrm flipV="1">
          <a:off x="14592300" y="6630471"/>
          <a:ext cx="889000" cy="2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164791</xdr:rowOff>
    </xdr:from>
    <xdr:to>
      <xdr:col>76</xdr:col>
      <xdr:colOff>114300</xdr:colOff>
      <xdr:row>38</xdr:row>
      <xdr:rowOff>138508</xdr:rowOff>
    </xdr:to>
    <xdr:cxnSp macro="">
      <xdr:nvCxnSpPr>
        <xdr:cNvPr id="528" name="直線コネクタ 527"/>
        <xdr:cNvCxnSpPr/>
      </xdr:nvCxnSpPr>
      <xdr:spPr>
        <a:xfrm>
          <a:off x="13703300" y="6508441"/>
          <a:ext cx="889000" cy="1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161141</xdr:rowOff>
    </xdr:from>
    <xdr:to>
      <xdr:col>71</xdr:col>
      <xdr:colOff>177800</xdr:colOff>
      <xdr:row>37</xdr:row>
      <xdr:rowOff>164791</xdr:rowOff>
    </xdr:to>
    <xdr:cxnSp macro="">
      <xdr:nvCxnSpPr>
        <xdr:cNvPr id="531" name="直線コネクタ 530"/>
        <xdr:cNvCxnSpPr/>
      </xdr:nvCxnSpPr>
      <xdr:spPr>
        <a:xfrm>
          <a:off x="12814300" y="6504791"/>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85320</xdr:rowOff>
    </xdr:from>
    <xdr:to>
      <xdr:col>85</xdr:col>
      <xdr:colOff>177800</xdr:colOff>
      <xdr:row>39</xdr:row>
      <xdr:rowOff>15470</xdr:rowOff>
    </xdr:to>
    <xdr:sp macro="" textlink="">
      <xdr:nvSpPr>
        <xdr:cNvPr id="541" name="楕円 540"/>
        <xdr:cNvSpPr/>
      </xdr:nvSpPr>
      <xdr:spPr>
        <a:xfrm>
          <a:off x="16268700" y="66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64571</xdr:rowOff>
    </xdr:from>
    <xdr:to>
      <xdr:col>81</xdr:col>
      <xdr:colOff>101600</xdr:colOff>
      <xdr:row>38</xdr:row>
      <xdr:rowOff>166171</xdr:rowOff>
    </xdr:to>
    <xdr:sp macro="" textlink="">
      <xdr:nvSpPr>
        <xdr:cNvPr id="543" name="楕円 542"/>
        <xdr:cNvSpPr/>
      </xdr:nvSpPr>
      <xdr:spPr>
        <a:xfrm>
          <a:off x="15430500" y="65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157298</xdr:rowOff>
    </xdr:from>
    <xdr:ext cx="534377" cy="259045"/>
    <xdr:sp macro="" textlink="">
      <xdr:nvSpPr>
        <xdr:cNvPr id="544" name="テキスト ボックス 543"/>
        <xdr:cNvSpPr txBox="1"/>
      </xdr:nvSpPr>
      <xdr:spPr>
        <a:xfrm>
          <a:off x="15214111" y="667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87708</xdr:rowOff>
    </xdr:from>
    <xdr:to>
      <xdr:col>76</xdr:col>
      <xdr:colOff>165100</xdr:colOff>
      <xdr:row>39</xdr:row>
      <xdr:rowOff>17858</xdr:rowOff>
    </xdr:to>
    <xdr:sp macro="" textlink="">
      <xdr:nvSpPr>
        <xdr:cNvPr id="545" name="楕円 544"/>
        <xdr:cNvSpPr/>
      </xdr:nvSpPr>
      <xdr:spPr>
        <a:xfrm>
          <a:off x="14541500" y="66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8985</xdr:rowOff>
    </xdr:from>
    <xdr:ext cx="534377" cy="259045"/>
    <xdr:sp macro="" textlink="">
      <xdr:nvSpPr>
        <xdr:cNvPr id="546" name="テキスト ボックス 545"/>
        <xdr:cNvSpPr txBox="1"/>
      </xdr:nvSpPr>
      <xdr:spPr>
        <a:xfrm>
          <a:off x="14325111" y="66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113991</xdr:rowOff>
    </xdr:from>
    <xdr:to>
      <xdr:col>72</xdr:col>
      <xdr:colOff>38100</xdr:colOff>
      <xdr:row>38</xdr:row>
      <xdr:rowOff>44141</xdr:rowOff>
    </xdr:to>
    <xdr:sp macro="" textlink="">
      <xdr:nvSpPr>
        <xdr:cNvPr id="547" name="楕円 546"/>
        <xdr:cNvSpPr/>
      </xdr:nvSpPr>
      <xdr:spPr>
        <a:xfrm>
          <a:off x="13652500" y="64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60668</xdr:rowOff>
    </xdr:from>
    <xdr:ext cx="599010" cy="259045"/>
    <xdr:sp macro="" textlink="">
      <xdr:nvSpPr>
        <xdr:cNvPr id="548" name="テキスト ボックス 547"/>
        <xdr:cNvSpPr txBox="1"/>
      </xdr:nvSpPr>
      <xdr:spPr>
        <a:xfrm>
          <a:off x="13403795" y="623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110341</xdr:rowOff>
    </xdr:from>
    <xdr:to>
      <xdr:col>67</xdr:col>
      <xdr:colOff>101600</xdr:colOff>
      <xdr:row>38</xdr:row>
      <xdr:rowOff>40491</xdr:rowOff>
    </xdr:to>
    <xdr:sp macro="" textlink="">
      <xdr:nvSpPr>
        <xdr:cNvPr id="549" name="楕円 548"/>
        <xdr:cNvSpPr/>
      </xdr:nvSpPr>
      <xdr:spPr>
        <a:xfrm>
          <a:off x="12763500" y="64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57018</xdr:rowOff>
    </xdr:from>
    <xdr:ext cx="599010" cy="259045"/>
    <xdr:sp macro="" textlink="">
      <xdr:nvSpPr>
        <xdr:cNvPr id="550" name="テキスト ボックス 549"/>
        <xdr:cNvSpPr txBox="1"/>
      </xdr:nvSpPr>
      <xdr:spPr>
        <a:xfrm>
          <a:off x="12514795" y="622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79446</xdr:rowOff>
    </xdr:from>
    <xdr:to>
      <xdr:col>85</xdr:col>
      <xdr:colOff>127000</xdr:colOff>
      <xdr:row>57</xdr:row>
      <xdr:rowOff>87606</xdr:rowOff>
    </xdr:to>
    <xdr:cxnSp macro="">
      <xdr:nvCxnSpPr>
        <xdr:cNvPr id="577" name="直線コネクタ 576"/>
        <xdr:cNvCxnSpPr/>
      </xdr:nvCxnSpPr>
      <xdr:spPr>
        <a:xfrm flipV="1">
          <a:off x="15481300" y="9852096"/>
          <a:ext cx="8382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6193</xdr:rowOff>
    </xdr:from>
    <xdr:to>
      <xdr:col>81</xdr:col>
      <xdr:colOff>50800</xdr:colOff>
      <xdr:row>57</xdr:row>
      <xdr:rowOff>87606</xdr:rowOff>
    </xdr:to>
    <xdr:cxnSp macro="">
      <xdr:nvCxnSpPr>
        <xdr:cNvPr id="580" name="直線コネクタ 579"/>
        <xdr:cNvCxnSpPr/>
      </xdr:nvCxnSpPr>
      <xdr:spPr>
        <a:xfrm>
          <a:off x="14592300" y="9778843"/>
          <a:ext cx="889000" cy="8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6193</xdr:rowOff>
    </xdr:from>
    <xdr:to>
      <xdr:col>76</xdr:col>
      <xdr:colOff>114300</xdr:colOff>
      <xdr:row>57</xdr:row>
      <xdr:rowOff>103993</xdr:rowOff>
    </xdr:to>
    <xdr:cxnSp macro="">
      <xdr:nvCxnSpPr>
        <xdr:cNvPr id="583" name="直線コネクタ 582"/>
        <xdr:cNvCxnSpPr/>
      </xdr:nvCxnSpPr>
      <xdr:spPr>
        <a:xfrm flipV="1">
          <a:off x="13703300" y="9778843"/>
          <a:ext cx="889000" cy="9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90672</xdr:rowOff>
    </xdr:from>
    <xdr:to>
      <xdr:col>71</xdr:col>
      <xdr:colOff>177800</xdr:colOff>
      <xdr:row>57</xdr:row>
      <xdr:rowOff>103993</xdr:rowOff>
    </xdr:to>
    <xdr:cxnSp macro="">
      <xdr:nvCxnSpPr>
        <xdr:cNvPr id="586" name="直線コネクタ 585"/>
        <xdr:cNvCxnSpPr/>
      </xdr:nvCxnSpPr>
      <xdr:spPr>
        <a:xfrm>
          <a:off x="12814300" y="9863322"/>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28646</xdr:rowOff>
    </xdr:from>
    <xdr:to>
      <xdr:col>85</xdr:col>
      <xdr:colOff>177800</xdr:colOff>
      <xdr:row>57</xdr:row>
      <xdr:rowOff>130246</xdr:rowOff>
    </xdr:to>
    <xdr:sp macro="" textlink="">
      <xdr:nvSpPr>
        <xdr:cNvPr id="596" name="楕円 595"/>
        <xdr:cNvSpPr/>
      </xdr:nvSpPr>
      <xdr:spPr>
        <a:xfrm>
          <a:off x="16268700" y="98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7073</xdr:rowOff>
    </xdr:from>
    <xdr:ext cx="599010" cy="259045"/>
    <xdr:sp macro="" textlink="">
      <xdr:nvSpPr>
        <xdr:cNvPr id="597" name="教育費該当値テキスト"/>
        <xdr:cNvSpPr txBox="1"/>
      </xdr:nvSpPr>
      <xdr:spPr>
        <a:xfrm>
          <a:off x="16370300" y="977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36806</xdr:rowOff>
    </xdr:from>
    <xdr:to>
      <xdr:col>81</xdr:col>
      <xdr:colOff>101600</xdr:colOff>
      <xdr:row>57</xdr:row>
      <xdr:rowOff>138406</xdr:rowOff>
    </xdr:to>
    <xdr:sp macro="" textlink="">
      <xdr:nvSpPr>
        <xdr:cNvPr id="598" name="楕円 597"/>
        <xdr:cNvSpPr/>
      </xdr:nvSpPr>
      <xdr:spPr>
        <a:xfrm>
          <a:off x="15430500" y="98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129533</xdr:rowOff>
    </xdr:from>
    <xdr:ext cx="534377" cy="259045"/>
    <xdr:sp macro="" textlink="">
      <xdr:nvSpPr>
        <xdr:cNvPr id="599" name="テキスト ボックス 598"/>
        <xdr:cNvSpPr txBox="1"/>
      </xdr:nvSpPr>
      <xdr:spPr>
        <a:xfrm>
          <a:off x="15214111" y="99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126843</xdr:rowOff>
    </xdr:from>
    <xdr:to>
      <xdr:col>76</xdr:col>
      <xdr:colOff>165100</xdr:colOff>
      <xdr:row>57</xdr:row>
      <xdr:rowOff>56993</xdr:rowOff>
    </xdr:to>
    <xdr:sp macro="" textlink="">
      <xdr:nvSpPr>
        <xdr:cNvPr id="600" name="楕円 599"/>
        <xdr:cNvSpPr/>
      </xdr:nvSpPr>
      <xdr:spPr>
        <a:xfrm>
          <a:off x="14541500" y="97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73520</xdr:rowOff>
    </xdr:from>
    <xdr:ext cx="599010" cy="259045"/>
    <xdr:sp macro="" textlink="">
      <xdr:nvSpPr>
        <xdr:cNvPr id="601" name="テキスト ボックス 600"/>
        <xdr:cNvSpPr txBox="1"/>
      </xdr:nvSpPr>
      <xdr:spPr>
        <a:xfrm>
          <a:off x="14292795" y="95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53193</xdr:rowOff>
    </xdr:from>
    <xdr:to>
      <xdr:col>72</xdr:col>
      <xdr:colOff>38100</xdr:colOff>
      <xdr:row>57</xdr:row>
      <xdr:rowOff>154793</xdr:rowOff>
    </xdr:to>
    <xdr:sp macro="" textlink="">
      <xdr:nvSpPr>
        <xdr:cNvPr id="602" name="楕円 601"/>
        <xdr:cNvSpPr/>
      </xdr:nvSpPr>
      <xdr:spPr>
        <a:xfrm>
          <a:off x="13652500" y="98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145920</xdr:rowOff>
    </xdr:from>
    <xdr:ext cx="534377" cy="259045"/>
    <xdr:sp macro="" textlink="">
      <xdr:nvSpPr>
        <xdr:cNvPr id="603" name="テキスト ボックス 602"/>
        <xdr:cNvSpPr txBox="1"/>
      </xdr:nvSpPr>
      <xdr:spPr>
        <a:xfrm>
          <a:off x="13436111" y="99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39872</xdr:rowOff>
    </xdr:from>
    <xdr:to>
      <xdr:col>67</xdr:col>
      <xdr:colOff>101600</xdr:colOff>
      <xdr:row>57</xdr:row>
      <xdr:rowOff>141472</xdr:rowOff>
    </xdr:to>
    <xdr:sp macro="" textlink="">
      <xdr:nvSpPr>
        <xdr:cNvPr id="604" name="楕円 603"/>
        <xdr:cNvSpPr/>
      </xdr:nvSpPr>
      <xdr:spPr>
        <a:xfrm>
          <a:off x="12763500" y="98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132599</xdr:rowOff>
    </xdr:from>
    <xdr:ext cx="534377" cy="259045"/>
    <xdr:sp macro="" textlink="">
      <xdr:nvSpPr>
        <xdr:cNvPr id="605" name="テキスト ボックス 604"/>
        <xdr:cNvSpPr txBox="1"/>
      </xdr:nvSpPr>
      <xdr:spPr>
        <a:xfrm>
          <a:off x="12547111" y="99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97681</xdr:rowOff>
    </xdr:from>
    <xdr:to>
      <xdr:col>85</xdr:col>
      <xdr:colOff>127000</xdr:colOff>
      <xdr:row>79</xdr:row>
      <xdr:rowOff>98092</xdr:rowOff>
    </xdr:to>
    <xdr:cxnSp macro="">
      <xdr:nvCxnSpPr>
        <xdr:cNvPr id="636" name="直線コネクタ 635"/>
        <xdr:cNvCxnSpPr/>
      </xdr:nvCxnSpPr>
      <xdr:spPr>
        <a:xfrm flipV="1">
          <a:off x="15481300" y="1364223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92962</xdr:rowOff>
    </xdr:from>
    <xdr:to>
      <xdr:col>81</xdr:col>
      <xdr:colOff>50800</xdr:colOff>
      <xdr:row>79</xdr:row>
      <xdr:rowOff>98092</xdr:rowOff>
    </xdr:to>
    <xdr:cxnSp macro="">
      <xdr:nvCxnSpPr>
        <xdr:cNvPr id="639" name="直線コネクタ 638"/>
        <xdr:cNvCxnSpPr/>
      </xdr:nvCxnSpPr>
      <xdr:spPr>
        <a:xfrm>
          <a:off x="14592300" y="13637512"/>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92962</xdr:rowOff>
    </xdr:from>
    <xdr:to>
      <xdr:col>76</xdr:col>
      <xdr:colOff>114300</xdr:colOff>
      <xdr:row>79</xdr:row>
      <xdr:rowOff>98878</xdr:rowOff>
    </xdr:to>
    <xdr:cxnSp macro="">
      <xdr:nvCxnSpPr>
        <xdr:cNvPr id="642" name="直線コネクタ 641"/>
        <xdr:cNvCxnSpPr/>
      </xdr:nvCxnSpPr>
      <xdr:spPr>
        <a:xfrm flipV="1">
          <a:off x="13703300" y="13637512"/>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98878</xdr:rowOff>
    </xdr:from>
    <xdr:to>
      <xdr:col>71</xdr:col>
      <xdr:colOff>177800</xdr:colOff>
      <xdr:row>79</xdr:row>
      <xdr:rowOff>98878</xdr:rowOff>
    </xdr:to>
    <xdr:cxnSp macro="">
      <xdr:nvCxnSpPr>
        <xdr:cNvPr id="645" name="直線コネクタ 644"/>
        <xdr:cNvCxnSpPr/>
      </xdr:nvCxnSpPr>
      <xdr:spPr>
        <a:xfrm>
          <a:off x="12814300" y="1364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46881</xdr:rowOff>
    </xdr:from>
    <xdr:to>
      <xdr:col>85</xdr:col>
      <xdr:colOff>177800</xdr:colOff>
      <xdr:row>79</xdr:row>
      <xdr:rowOff>148481</xdr:rowOff>
    </xdr:to>
    <xdr:sp macro="" textlink="">
      <xdr:nvSpPr>
        <xdr:cNvPr id="655" name="楕円 654"/>
        <xdr:cNvSpPr/>
      </xdr:nvSpPr>
      <xdr:spPr>
        <a:xfrm>
          <a:off x="16268700" y="135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47292</xdr:rowOff>
    </xdr:from>
    <xdr:to>
      <xdr:col>81</xdr:col>
      <xdr:colOff>101600</xdr:colOff>
      <xdr:row>79</xdr:row>
      <xdr:rowOff>148892</xdr:rowOff>
    </xdr:to>
    <xdr:sp macro="" textlink="">
      <xdr:nvSpPr>
        <xdr:cNvPr id="657" name="楕円 656"/>
        <xdr:cNvSpPr/>
      </xdr:nvSpPr>
      <xdr:spPr>
        <a:xfrm>
          <a:off x="15430500" y="135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140019</xdr:rowOff>
    </xdr:from>
    <xdr:ext cx="378565" cy="259045"/>
    <xdr:sp macro="" textlink="">
      <xdr:nvSpPr>
        <xdr:cNvPr id="658" name="テキスト ボックス 657"/>
        <xdr:cNvSpPr txBox="1"/>
      </xdr:nvSpPr>
      <xdr:spPr>
        <a:xfrm>
          <a:off x="15292017" y="1368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42162</xdr:rowOff>
    </xdr:from>
    <xdr:to>
      <xdr:col>76</xdr:col>
      <xdr:colOff>165100</xdr:colOff>
      <xdr:row>79</xdr:row>
      <xdr:rowOff>143762</xdr:rowOff>
    </xdr:to>
    <xdr:sp macro="" textlink="">
      <xdr:nvSpPr>
        <xdr:cNvPr id="659" name="楕円 658"/>
        <xdr:cNvSpPr/>
      </xdr:nvSpPr>
      <xdr:spPr>
        <a:xfrm>
          <a:off x="14541500" y="135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134889</xdr:rowOff>
    </xdr:from>
    <xdr:ext cx="469744" cy="259045"/>
    <xdr:sp macro="" textlink="">
      <xdr:nvSpPr>
        <xdr:cNvPr id="660" name="テキスト ボックス 659"/>
        <xdr:cNvSpPr txBox="1"/>
      </xdr:nvSpPr>
      <xdr:spPr>
        <a:xfrm>
          <a:off x="14357428" y="1367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48078</xdr:rowOff>
    </xdr:from>
    <xdr:to>
      <xdr:col>72</xdr:col>
      <xdr:colOff>38100</xdr:colOff>
      <xdr:row>79</xdr:row>
      <xdr:rowOff>149678</xdr:rowOff>
    </xdr:to>
    <xdr:sp macro="" textlink="">
      <xdr:nvSpPr>
        <xdr:cNvPr id="661" name="楕円 660"/>
        <xdr:cNvSpPr/>
      </xdr:nvSpPr>
      <xdr:spPr>
        <a:xfrm>
          <a:off x="13652500" y="13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140805</xdr:rowOff>
    </xdr:from>
    <xdr:ext cx="249299" cy="259045"/>
    <xdr:sp macro="" textlink="">
      <xdr:nvSpPr>
        <xdr:cNvPr id="662" name="テキスト ボックス 661"/>
        <xdr:cNvSpPr txBox="1"/>
      </xdr:nvSpPr>
      <xdr:spPr>
        <a:xfrm>
          <a:off x="13578650" y="1368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48078</xdr:rowOff>
    </xdr:from>
    <xdr:to>
      <xdr:col>67</xdr:col>
      <xdr:colOff>101600</xdr:colOff>
      <xdr:row>79</xdr:row>
      <xdr:rowOff>149678</xdr:rowOff>
    </xdr:to>
    <xdr:sp macro="" textlink="">
      <xdr:nvSpPr>
        <xdr:cNvPr id="663" name="楕円 662"/>
        <xdr:cNvSpPr/>
      </xdr:nvSpPr>
      <xdr:spPr>
        <a:xfrm>
          <a:off x="12763500" y="13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140805</xdr:rowOff>
    </xdr:from>
    <xdr:ext cx="249299" cy="259045"/>
    <xdr:sp macro="" textlink="">
      <xdr:nvSpPr>
        <xdr:cNvPr id="664" name="テキスト ボックス 663"/>
        <xdr:cNvSpPr txBox="1"/>
      </xdr:nvSpPr>
      <xdr:spPr>
        <a:xfrm>
          <a:off x="12689650" y="1368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12385</xdr:rowOff>
    </xdr:from>
    <xdr:to>
      <xdr:col>85</xdr:col>
      <xdr:colOff>127000</xdr:colOff>
      <xdr:row>97</xdr:row>
      <xdr:rowOff>62376</xdr:rowOff>
    </xdr:to>
    <xdr:cxnSp macro="">
      <xdr:nvCxnSpPr>
        <xdr:cNvPr id="693" name="直線コネクタ 692"/>
        <xdr:cNvCxnSpPr/>
      </xdr:nvCxnSpPr>
      <xdr:spPr>
        <a:xfrm flipV="1">
          <a:off x="15481300" y="16643035"/>
          <a:ext cx="8382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58931</xdr:rowOff>
    </xdr:from>
    <xdr:to>
      <xdr:col>81</xdr:col>
      <xdr:colOff>50800</xdr:colOff>
      <xdr:row>97</xdr:row>
      <xdr:rowOff>62376</xdr:rowOff>
    </xdr:to>
    <xdr:cxnSp macro="">
      <xdr:nvCxnSpPr>
        <xdr:cNvPr id="696" name="直線コネクタ 695"/>
        <xdr:cNvCxnSpPr/>
      </xdr:nvCxnSpPr>
      <xdr:spPr>
        <a:xfrm>
          <a:off x="14592300" y="1668958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58931</xdr:rowOff>
    </xdr:from>
    <xdr:to>
      <xdr:col>76</xdr:col>
      <xdr:colOff>114300</xdr:colOff>
      <xdr:row>97</xdr:row>
      <xdr:rowOff>72434</xdr:rowOff>
    </xdr:to>
    <xdr:cxnSp macro="">
      <xdr:nvCxnSpPr>
        <xdr:cNvPr id="699" name="直線コネクタ 698"/>
        <xdr:cNvCxnSpPr/>
      </xdr:nvCxnSpPr>
      <xdr:spPr>
        <a:xfrm flipV="1">
          <a:off x="13703300" y="1668958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72434</xdr:rowOff>
    </xdr:from>
    <xdr:to>
      <xdr:col>71</xdr:col>
      <xdr:colOff>177800</xdr:colOff>
      <xdr:row>97</xdr:row>
      <xdr:rowOff>109237</xdr:rowOff>
    </xdr:to>
    <xdr:cxnSp macro="">
      <xdr:nvCxnSpPr>
        <xdr:cNvPr id="702" name="直線コネクタ 701"/>
        <xdr:cNvCxnSpPr/>
      </xdr:nvCxnSpPr>
      <xdr:spPr>
        <a:xfrm flipV="1">
          <a:off x="12814300" y="16703084"/>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133035</xdr:rowOff>
    </xdr:from>
    <xdr:to>
      <xdr:col>85</xdr:col>
      <xdr:colOff>177800</xdr:colOff>
      <xdr:row>97</xdr:row>
      <xdr:rowOff>63185</xdr:rowOff>
    </xdr:to>
    <xdr:sp macro="" textlink="">
      <xdr:nvSpPr>
        <xdr:cNvPr id="712" name="楕円 711"/>
        <xdr:cNvSpPr/>
      </xdr:nvSpPr>
      <xdr:spPr>
        <a:xfrm>
          <a:off x="16268700" y="165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155912</xdr:rowOff>
    </xdr:from>
    <xdr:ext cx="599010" cy="259045"/>
    <xdr:sp macro="" textlink="">
      <xdr:nvSpPr>
        <xdr:cNvPr id="713" name="公債費該当値テキスト"/>
        <xdr:cNvSpPr txBox="1"/>
      </xdr:nvSpPr>
      <xdr:spPr>
        <a:xfrm>
          <a:off x="16370300" y="1644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11576</xdr:rowOff>
    </xdr:from>
    <xdr:to>
      <xdr:col>81</xdr:col>
      <xdr:colOff>101600</xdr:colOff>
      <xdr:row>97</xdr:row>
      <xdr:rowOff>113176</xdr:rowOff>
    </xdr:to>
    <xdr:sp macro="" textlink="">
      <xdr:nvSpPr>
        <xdr:cNvPr id="714" name="楕円 713"/>
        <xdr:cNvSpPr/>
      </xdr:nvSpPr>
      <xdr:spPr>
        <a:xfrm>
          <a:off x="15430500" y="1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129703</xdr:rowOff>
    </xdr:from>
    <xdr:ext cx="599010" cy="259045"/>
    <xdr:sp macro="" textlink="">
      <xdr:nvSpPr>
        <xdr:cNvPr id="715" name="テキスト ボックス 714"/>
        <xdr:cNvSpPr txBox="1"/>
      </xdr:nvSpPr>
      <xdr:spPr>
        <a:xfrm>
          <a:off x="15181795" y="164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8131</xdr:rowOff>
    </xdr:from>
    <xdr:to>
      <xdr:col>76</xdr:col>
      <xdr:colOff>165100</xdr:colOff>
      <xdr:row>97</xdr:row>
      <xdr:rowOff>109731</xdr:rowOff>
    </xdr:to>
    <xdr:sp macro="" textlink="">
      <xdr:nvSpPr>
        <xdr:cNvPr id="716" name="楕円 715"/>
        <xdr:cNvSpPr/>
      </xdr:nvSpPr>
      <xdr:spPr>
        <a:xfrm>
          <a:off x="145415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126258</xdr:rowOff>
    </xdr:from>
    <xdr:ext cx="599010" cy="259045"/>
    <xdr:sp macro="" textlink="">
      <xdr:nvSpPr>
        <xdr:cNvPr id="717" name="テキスト ボックス 716"/>
        <xdr:cNvSpPr txBox="1"/>
      </xdr:nvSpPr>
      <xdr:spPr>
        <a:xfrm>
          <a:off x="14292795" y="164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21634</xdr:rowOff>
    </xdr:from>
    <xdr:to>
      <xdr:col>72</xdr:col>
      <xdr:colOff>38100</xdr:colOff>
      <xdr:row>97</xdr:row>
      <xdr:rowOff>123234</xdr:rowOff>
    </xdr:to>
    <xdr:sp macro="" textlink="">
      <xdr:nvSpPr>
        <xdr:cNvPr id="718" name="楕円 717"/>
        <xdr:cNvSpPr/>
      </xdr:nvSpPr>
      <xdr:spPr>
        <a:xfrm>
          <a:off x="13652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139761</xdr:rowOff>
    </xdr:from>
    <xdr:ext cx="599010" cy="259045"/>
    <xdr:sp macro="" textlink="">
      <xdr:nvSpPr>
        <xdr:cNvPr id="719" name="テキスト ボックス 718"/>
        <xdr:cNvSpPr txBox="1"/>
      </xdr:nvSpPr>
      <xdr:spPr>
        <a:xfrm>
          <a:off x="13403795" y="164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58437</xdr:rowOff>
    </xdr:from>
    <xdr:to>
      <xdr:col>67</xdr:col>
      <xdr:colOff>101600</xdr:colOff>
      <xdr:row>97</xdr:row>
      <xdr:rowOff>160037</xdr:rowOff>
    </xdr:to>
    <xdr:sp macro="" textlink="">
      <xdr:nvSpPr>
        <xdr:cNvPr id="720" name="楕円 719"/>
        <xdr:cNvSpPr/>
      </xdr:nvSpPr>
      <xdr:spPr>
        <a:xfrm>
          <a:off x="12763500" y="166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151164</xdr:rowOff>
    </xdr:from>
    <xdr:ext cx="599010" cy="259045"/>
    <xdr:sp macro="" textlink="">
      <xdr:nvSpPr>
        <xdr:cNvPr id="721" name="テキスト ボックス 720"/>
        <xdr:cNvSpPr txBox="1"/>
      </xdr:nvSpPr>
      <xdr:spPr>
        <a:xfrm>
          <a:off x="12514795" y="167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49037</xdr:rowOff>
    </xdr:from>
    <xdr:to>
      <xdr:col>116</xdr:col>
      <xdr:colOff>63500</xdr:colOff>
      <xdr:row>38</xdr:row>
      <xdr:rowOff>113045</xdr:rowOff>
    </xdr:to>
    <xdr:cxnSp macro="">
      <xdr:nvCxnSpPr>
        <xdr:cNvPr id="748" name="直線コネクタ 747"/>
        <xdr:cNvCxnSpPr/>
      </xdr:nvCxnSpPr>
      <xdr:spPr>
        <a:xfrm>
          <a:off x="21323300" y="6564137"/>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3089</xdr:rowOff>
    </xdr:from>
    <xdr:to>
      <xdr:col>111</xdr:col>
      <xdr:colOff>177800</xdr:colOff>
      <xdr:row>38</xdr:row>
      <xdr:rowOff>49037</xdr:rowOff>
    </xdr:to>
    <xdr:cxnSp macro="">
      <xdr:nvCxnSpPr>
        <xdr:cNvPr id="751" name="直線コネクタ 750"/>
        <xdr:cNvCxnSpPr/>
      </xdr:nvCxnSpPr>
      <xdr:spPr>
        <a:xfrm>
          <a:off x="20434300" y="651818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3089</xdr:rowOff>
    </xdr:from>
    <xdr:to>
      <xdr:col>107</xdr:col>
      <xdr:colOff>50800</xdr:colOff>
      <xdr:row>38</xdr:row>
      <xdr:rowOff>24440</xdr:rowOff>
    </xdr:to>
    <xdr:cxnSp macro="">
      <xdr:nvCxnSpPr>
        <xdr:cNvPr id="754" name="直線コネクタ 753"/>
        <xdr:cNvCxnSpPr/>
      </xdr:nvCxnSpPr>
      <xdr:spPr>
        <a:xfrm flipV="1">
          <a:off x="19545300" y="6518189"/>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24440</xdr:rowOff>
    </xdr:from>
    <xdr:to>
      <xdr:col>102</xdr:col>
      <xdr:colOff>114300</xdr:colOff>
      <xdr:row>38</xdr:row>
      <xdr:rowOff>139700</xdr:rowOff>
    </xdr:to>
    <xdr:cxnSp macro="">
      <xdr:nvCxnSpPr>
        <xdr:cNvPr id="757" name="直線コネクタ 756"/>
        <xdr:cNvCxnSpPr/>
      </xdr:nvCxnSpPr>
      <xdr:spPr>
        <a:xfrm flipV="1">
          <a:off x="18656300" y="6539540"/>
          <a:ext cx="8890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62245</xdr:rowOff>
    </xdr:from>
    <xdr:to>
      <xdr:col>116</xdr:col>
      <xdr:colOff>114300</xdr:colOff>
      <xdr:row>38</xdr:row>
      <xdr:rowOff>163845</xdr:rowOff>
    </xdr:to>
    <xdr:sp macro="" textlink="">
      <xdr:nvSpPr>
        <xdr:cNvPr id="767" name="楕円 766"/>
        <xdr:cNvSpPr/>
      </xdr:nvSpPr>
      <xdr:spPr>
        <a:xfrm>
          <a:off x="22110700" y="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21622</xdr:rowOff>
    </xdr:from>
    <xdr:ext cx="378565" cy="259045"/>
    <xdr:sp macro="" textlink="">
      <xdr:nvSpPr>
        <xdr:cNvPr id="768" name="諸支出金該当値テキスト"/>
        <xdr:cNvSpPr txBox="1"/>
      </xdr:nvSpPr>
      <xdr:spPr>
        <a:xfrm>
          <a:off x="22212300" y="636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169687</xdr:rowOff>
    </xdr:from>
    <xdr:to>
      <xdr:col>112</xdr:col>
      <xdr:colOff>38100</xdr:colOff>
      <xdr:row>38</xdr:row>
      <xdr:rowOff>99837</xdr:rowOff>
    </xdr:to>
    <xdr:sp macro="" textlink="">
      <xdr:nvSpPr>
        <xdr:cNvPr id="769" name="楕円 768"/>
        <xdr:cNvSpPr/>
      </xdr:nvSpPr>
      <xdr:spPr>
        <a:xfrm>
          <a:off x="21272500" y="65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116364</xdr:rowOff>
    </xdr:from>
    <xdr:ext cx="469744" cy="259045"/>
    <xdr:sp macro="" textlink="">
      <xdr:nvSpPr>
        <xdr:cNvPr id="770" name="テキスト ボックス 769"/>
        <xdr:cNvSpPr txBox="1"/>
      </xdr:nvSpPr>
      <xdr:spPr>
        <a:xfrm>
          <a:off x="21088428" y="628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123739</xdr:rowOff>
    </xdr:from>
    <xdr:to>
      <xdr:col>107</xdr:col>
      <xdr:colOff>101600</xdr:colOff>
      <xdr:row>38</xdr:row>
      <xdr:rowOff>53888</xdr:rowOff>
    </xdr:to>
    <xdr:sp macro="" textlink="">
      <xdr:nvSpPr>
        <xdr:cNvPr id="771" name="楕円 770"/>
        <xdr:cNvSpPr/>
      </xdr:nvSpPr>
      <xdr:spPr>
        <a:xfrm>
          <a:off x="20383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70416</xdr:rowOff>
    </xdr:from>
    <xdr:ext cx="469744" cy="259045"/>
    <xdr:sp macro="" textlink="">
      <xdr:nvSpPr>
        <xdr:cNvPr id="772" name="テキスト ボックス 771"/>
        <xdr:cNvSpPr txBox="1"/>
      </xdr:nvSpPr>
      <xdr:spPr>
        <a:xfrm>
          <a:off x="20199428"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145090</xdr:rowOff>
    </xdr:from>
    <xdr:to>
      <xdr:col>102</xdr:col>
      <xdr:colOff>165100</xdr:colOff>
      <xdr:row>38</xdr:row>
      <xdr:rowOff>75240</xdr:rowOff>
    </xdr:to>
    <xdr:sp macro="" textlink="">
      <xdr:nvSpPr>
        <xdr:cNvPr id="773" name="楕円 772"/>
        <xdr:cNvSpPr/>
      </xdr:nvSpPr>
      <xdr:spPr>
        <a:xfrm>
          <a:off x="19494500" y="64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91767</xdr:rowOff>
    </xdr:from>
    <xdr:ext cx="469744" cy="259045"/>
    <xdr:sp macro="" textlink="">
      <xdr:nvSpPr>
        <xdr:cNvPr id="774" name="テキスト ボックス 773"/>
        <xdr:cNvSpPr txBox="1"/>
      </xdr:nvSpPr>
      <xdr:spPr>
        <a:xfrm>
          <a:off x="19310428" y="62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類似団体平均よりも高くなっているのは、</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労働費、農林水産業費、商工費、土木費、公債費、諸支出金の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項目である。労働費については、緊急就労対策事業経費によるもの、農林水産業費については、水稲を中心とする農業関連の補助金、育苗施設の直営による経費が要因であると考えている。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は黒字、実質単年度収支は赤字である。財政調整基金残高については、財政運営に大きな影響を及ぼす地方交付税等の先行きが不透明で財政確保が厳しい状況が見込まれることや特別の財政需要が生じた場合の財源調整等、後年度における財政運営を考慮し、積立を行っ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年度は、財政調整基金から</a:t>
          </a:r>
          <a:r>
            <a:rPr lang="ja-JP" altLang="en-US" sz="1100" b="0" i="0" baseline="0">
              <a:solidFill>
                <a:schemeClr val="dk1"/>
              </a:solidFill>
              <a:effectLst/>
              <a:latin typeface="+mn-lt"/>
              <a:ea typeface="+mn-ea"/>
              <a:cs typeface="+mn-cs"/>
            </a:rPr>
            <a:t>２億５</a:t>
          </a:r>
          <a:r>
            <a:rPr lang="ja-JP" altLang="ja-JP" sz="1100" b="0" i="0" baseline="0">
              <a:solidFill>
                <a:schemeClr val="dk1"/>
              </a:solidFill>
              <a:effectLst/>
              <a:latin typeface="+mn-lt"/>
              <a:ea typeface="+mn-ea"/>
              <a:cs typeface="+mn-cs"/>
            </a:rPr>
            <a:t>千万円の取り崩しを行ったことから、実質単年度収支が赤字となっている。今後も限られた財源の中で、より効率的・効果的な行財政運営を行うことが必要である。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全会計が黒字であり、赤字比率はない。今後も財源確保が厳しい状況が見込まれるため、事務事業の見直しを更に進め、適切な事業実施により財政の健全化に努めていく。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7295112</v>
      </c>
      <c r="BO4" s="431"/>
      <c r="BP4" s="431"/>
      <c r="BQ4" s="431"/>
      <c r="BR4" s="431"/>
      <c r="BS4" s="431"/>
      <c r="BT4" s="431"/>
      <c r="BU4" s="432"/>
      <c r="BV4" s="430">
        <v>6549573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9.8000000000000007</v>
      </c>
      <c r="CU4" s="437"/>
      <c r="CV4" s="437"/>
      <c r="CW4" s="437"/>
      <c r="CX4" s="437"/>
      <c r="CY4" s="437"/>
      <c r="CZ4" s="437"/>
      <c r="DA4" s="438"/>
      <c r="DB4" s="436">
        <v>11.5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6947360</v>
      </c>
      <c r="BO5" s="468"/>
      <c r="BP5" s="468"/>
      <c r="BQ5" s="468"/>
      <c r="BR5" s="468"/>
      <c r="BS5" s="468"/>
      <c r="BT5" s="468"/>
      <c r="BU5" s="469"/>
      <c r="BV5" s="467">
        <v>6148853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v>
      </c>
      <c r="CU5" s="465"/>
      <c r="CV5" s="465"/>
      <c r="CW5" s="465"/>
      <c r="CX5" s="465"/>
      <c r="CY5" s="465"/>
      <c r="CZ5" s="465"/>
      <c r="DA5" s="466"/>
      <c r="DB5" s="464">
        <v>81.599999999999994</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347752</v>
      </c>
      <c r="BO6" s="468"/>
      <c r="BP6" s="468"/>
      <c r="BQ6" s="468"/>
      <c r="BR6" s="468"/>
      <c r="BS6" s="468"/>
      <c r="BT6" s="468"/>
      <c r="BU6" s="469"/>
      <c r="BV6" s="467">
        <v>400720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87.4</v>
      </c>
      <c r="CU6" s="505"/>
      <c r="CV6" s="505"/>
      <c r="CW6" s="505"/>
      <c r="CX6" s="505"/>
      <c r="CY6" s="505"/>
      <c r="CZ6" s="505"/>
      <c r="DA6" s="506"/>
      <c r="DB6" s="504">
        <v>84.8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16667</v>
      </c>
      <c r="BO7" s="468"/>
      <c r="BP7" s="468"/>
      <c r="BQ7" s="468"/>
      <c r="BR7" s="468"/>
      <c r="BS7" s="468"/>
      <c r="BT7" s="468"/>
      <c r="BU7" s="469"/>
      <c r="BV7" s="467">
        <v>20958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3365724</v>
      </c>
      <c r="CU7" s="468"/>
      <c r="CV7" s="468"/>
      <c r="CW7" s="468"/>
      <c r="CX7" s="468"/>
      <c r="CY7" s="468"/>
      <c r="CZ7" s="468"/>
      <c r="DA7" s="469"/>
      <c r="DB7" s="467">
        <v>3307600</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331085</v>
      </c>
      <c r="BO8" s="468"/>
      <c r="BP8" s="468"/>
      <c r="BQ8" s="468"/>
      <c r="BR8" s="468"/>
      <c r="BS8" s="468"/>
      <c r="BT8" s="468"/>
      <c r="BU8" s="469"/>
      <c r="BV8" s="467">
        <v>379762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0.19</v>
      </c>
      <c r="CU8" s="508"/>
      <c r="CV8" s="508"/>
      <c r="CW8" s="508"/>
      <c r="CX8" s="508"/>
      <c r="CY8" s="508"/>
      <c r="CZ8" s="508"/>
      <c r="DA8" s="509"/>
      <c r="DB8" s="507">
        <v>0.18</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4843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-48677</v>
      </c>
      <c r="BO9" s="468"/>
      <c r="BP9" s="468"/>
      <c r="BQ9" s="468"/>
      <c r="BR9" s="468"/>
      <c r="BS9" s="468"/>
      <c r="BT9" s="468"/>
      <c r="BU9" s="469"/>
      <c r="BV9" s="467">
        <v>-46399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18.399999999999999</v>
      </c>
      <c r="CU9" s="465"/>
      <c r="CV9" s="465"/>
      <c r="CW9" s="465"/>
      <c r="CX9" s="465"/>
      <c r="CY9" s="465"/>
      <c r="CZ9" s="465"/>
      <c r="DA9" s="466"/>
      <c r="DB9" s="464">
        <v>16.7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5292</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1047</v>
      </c>
      <c r="BO10" s="468"/>
      <c r="BP10" s="468"/>
      <c r="BQ10" s="468"/>
      <c r="BR10" s="468"/>
      <c r="BS10" s="468"/>
      <c r="BT10" s="468"/>
      <c r="BU10" s="469"/>
      <c r="BV10" s="467">
        <v>2000</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71220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c r="A12" s="187"/>
      <c r="B12" s="527" t="s">
        <v>133</v>
      </c>
      <c r="C12" s="528"/>
      <c r="D12" s="528"/>
      <c r="E12" s="528"/>
      <c r="F12" s="528"/>
      <c r="G12" s="528"/>
      <c r="H12" s="528"/>
      <c r="I12" s="528"/>
      <c r="J12" s="528"/>
      <c r="K12" s="529"/>
      <c r="L12" s="536" t="s">
        <v>134</v>
      </c>
      <c r="M12" s="537"/>
      <c r="N12" s="537"/>
      <c r="O12" s="537"/>
      <c r="P12" s="537"/>
      <c r="Q12" s="538"/>
      <c r="R12" s="539">
        <v>4669</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70000</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141</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142</v>
      </c>
      <c r="N13" s="559"/>
      <c r="O13" s="559"/>
      <c r="P13" s="559"/>
      <c r="Q13" s="560"/>
      <c r="R13" s="551">
        <v>4609</v>
      </c>
      <c r="S13" s="552"/>
      <c r="T13" s="552"/>
      <c r="U13" s="552"/>
      <c r="V13" s="553"/>
      <c r="W13" s="483" t="s">
        <v>143</v>
      </c>
      <c r="X13" s="484"/>
      <c r="Y13" s="484"/>
      <c r="Z13" s="484"/>
      <c r="AA13" s="484"/>
      <c r="AB13" s="474"/>
      <c r="AC13" s="518">
        <v>684</v>
      </c>
      <c r="AD13" s="519"/>
      <c r="AE13" s="519"/>
      <c r="AF13" s="519"/>
      <c r="AG13" s="561"/>
      <c r="AH13" s="518">
        <v>756</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-226410</v>
      </c>
      <c r="BO13" s="468"/>
      <c r="BP13" s="468"/>
      <c r="BQ13" s="468"/>
      <c r="BR13" s="468"/>
      <c r="BS13" s="468"/>
      <c r="BT13" s="468"/>
      <c r="BU13" s="469"/>
      <c r="BV13" s="467">
        <v>-114399</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11.7</v>
      </c>
      <c r="CU13" s="465"/>
      <c r="CV13" s="465"/>
      <c r="CW13" s="465"/>
      <c r="CX13" s="465"/>
      <c r="CY13" s="465"/>
      <c r="CZ13" s="465"/>
      <c r="DA13" s="466"/>
      <c r="DB13" s="464">
        <v>10.9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148</v>
      </c>
      <c r="M14" s="549"/>
      <c r="N14" s="549"/>
      <c r="O14" s="549"/>
      <c r="P14" s="549"/>
      <c r="Q14" s="550"/>
      <c r="R14" s="551">
        <v>4717</v>
      </c>
      <c r="S14" s="552"/>
      <c r="T14" s="552"/>
      <c r="U14" s="552"/>
      <c r="V14" s="553"/>
      <c r="W14" s="457"/>
      <c r="X14" s="458"/>
      <c r="Y14" s="458"/>
      <c r="Z14" s="458"/>
      <c r="AA14" s="458"/>
      <c r="AB14" s="447"/>
      <c r="AC14" s="554">
        <v>29</v>
      </c>
      <c r="AD14" s="555"/>
      <c r="AE14" s="555"/>
      <c r="AF14" s="555"/>
      <c r="AG14" s="556"/>
      <c r="AH14" s="554">
        <v>29.5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t="s">
        <v>150</v>
      </c>
      <c r="CU14" s="566"/>
      <c r="CV14" s="566"/>
      <c r="CW14" s="566"/>
      <c r="CX14" s="566"/>
      <c r="CY14" s="566"/>
      <c r="CZ14" s="566"/>
      <c r="DA14" s="567"/>
      <c r="DB14" s="565" t="s">
        <v>141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151</v>
      </c>
      <c r="N15" s="559"/>
      <c r="O15" s="559"/>
      <c r="P15" s="559"/>
      <c r="Q15" s="560"/>
      <c r="R15" s="551">
        <v>4683</v>
      </c>
      <c r="S15" s="552"/>
      <c r="T15" s="552"/>
      <c r="U15" s="552"/>
      <c r="V15" s="553"/>
      <c r="W15" s="483" t="s">
        <v>152</v>
      </c>
      <c r="X15" s="484"/>
      <c r="Y15" s="484"/>
      <c r="Z15" s="484"/>
      <c r="AA15" s="484"/>
      <c r="AB15" s="474"/>
      <c r="AC15" s="518">
        <v>322</v>
      </c>
      <c r="AD15" s="519"/>
      <c r="AE15" s="519"/>
      <c r="AF15" s="519"/>
      <c r="AG15" s="561"/>
      <c r="AH15" s="518">
        <v>378</v>
      </c>
      <c r="AI15" s="519"/>
      <c r="AJ15" s="519"/>
      <c r="AK15" s="519"/>
      <c r="AL15" s="520"/>
      <c r="AM15" s="496"/>
      <c r="AN15" s="497"/>
      <c r="AO15" s="497"/>
      <c r="AP15" s="497"/>
      <c r="AQ15" s="497"/>
      <c r="AR15" s="497"/>
      <c r="AS15" s="497"/>
      <c r="AT15" s="498"/>
      <c r="AU15" s="499"/>
      <c r="AV15" s="500"/>
      <c r="AW15" s="500"/>
      <c r="AX15" s="500"/>
      <c r="AY15" s="427" t="s">
        <v>153</v>
      </c>
      <c r="AZ15" s="428"/>
      <c r="BA15" s="428"/>
      <c r="BB15" s="428"/>
      <c r="BC15" s="428"/>
      <c r="BD15" s="428"/>
      <c r="BE15" s="428"/>
      <c r="BF15" s="428"/>
      <c r="BG15" s="428"/>
      <c r="BH15" s="428"/>
      <c r="BI15" s="428"/>
      <c r="BJ15" s="428"/>
      <c r="BK15" s="428"/>
      <c r="BL15" s="428"/>
      <c r="BM15" s="429"/>
      <c r="BN15" s="430">
        <v>600448</v>
      </c>
      <c r="BO15" s="431"/>
      <c r="BP15" s="431"/>
      <c r="BQ15" s="431"/>
      <c r="BR15" s="431"/>
      <c r="BS15" s="431"/>
      <c r="BT15" s="431"/>
      <c r="BU15" s="432"/>
      <c r="BV15" s="430">
        <v>570943</v>
      </c>
      <c r="BW15" s="431"/>
      <c r="BX15" s="431"/>
      <c r="BY15" s="431"/>
      <c r="BZ15" s="431"/>
      <c r="CA15" s="431"/>
      <c r="CB15" s="431"/>
      <c r="CC15" s="432"/>
      <c r="CD15" s="568" t="s">
        <v>154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155</v>
      </c>
      <c r="M16" s="579"/>
      <c r="N16" s="579"/>
      <c r="O16" s="579"/>
      <c r="P16" s="579"/>
      <c r="Q16" s="580"/>
      <c r="R16" s="571" t="s">
        <v>156</v>
      </c>
      <c r="S16" s="572"/>
      <c r="T16" s="572"/>
      <c r="U16" s="572"/>
      <c r="V16" s="573"/>
      <c r="W16" s="457"/>
      <c r="X16" s="458"/>
      <c r="Y16" s="458"/>
      <c r="Z16" s="458"/>
      <c r="AA16" s="458"/>
      <c r="AB16" s="447"/>
      <c r="AC16" s="554">
        <v>13.6</v>
      </c>
      <c r="AD16" s="555"/>
      <c r="AE16" s="555"/>
      <c r="AF16" s="555"/>
      <c r="AG16" s="556"/>
      <c r="AH16" s="554">
        <v>14.7</v>
      </c>
      <c r="AI16" s="555"/>
      <c r="AJ16" s="555"/>
      <c r="AK16" s="555"/>
      <c r="AL16" s="557"/>
      <c r="AM16" s="496"/>
      <c r="AN16" s="497"/>
      <c r="AO16" s="497"/>
      <c r="AP16" s="497"/>
      <c r="AQ16" s="497"/>
      <c r="AR16" s="497"/>
      <c r="AS16" s="497"/>
      <c r="AT16" s="498"/>
      <c r="AU16" s="499"/>
      <c r="AV16" s="500"/>
      <c r="AW16" s="500"/>
      <c r="AX16" s="500"/>
      <c r="AY16" s="501" t="s">
        <v>157</v>
      </c>
      <c r="AZ16" s="502"/>
      <c r="BA16" s="502"/>
      <c r="BB16" s="502"/>
      <c r="BC16" s="502"/>
      <c r="BD16" s="502"/>
      <c r="BE16" s="502"/>
      <c r="BF16" s="502"/>
      <c r="BG16" s="502"/>
      <c r="BH16" s="502"/>
      <c r="BI16" s="502"/>
      <c r="BJ16" s="502"/>
      <c r="BK16" s="502"/>
      <c r="BL16" s="502"/>
      <c r="BM16" s="503"/>
      <c r="BN16" s="467">
        <v>3142681</v>
      </c>
      <c r="BO16" s="468"/>
      <c r="BP16" s="468"/>
      <c r="BQ16" s="468"/>
      <c r="BR16" s="468"/>
      <c r="BS16" s="468"/>
      <c r="BT16" s="468"/>
      <c r="BU16" s="469"/>
      <c r="BV16" s="467">
        <v>3059416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158</v>
      </c>
      <c r="N17" s="575"/>
      <c r="O17" s="575"/>
      <c r="P17" s="575"/>
      <c r="Q17" s="576"/>
      <c r="R17" s="571" t="s">
        <v>159</v>
      </c>
      <c r="S17" s="572"/>
      <c r="T17" s="572"/>
      <c r="U17" s="572"/>
      <c r="V17" s="573"/>
      <c r="W17" s="483" t="s">
        <v>160</v>
      </c>
      <c r="X17" s="484"/>
      <c r="Y17" s="484"/>
      <c r="Z17" s="484"/>
      <c r="AA17" s="484"/>
      <c r="AB17" s="474"/>
      <c r="AC17" s="518">
        <v>1355</v>
      </c>
      <c r="AD17" s="519"/>
      <c r="AE17" s="519"/>
      <c r="AF17" s="519"/>
      <c r="AG17" s="561"/>
      <c r="AH17" s="518">
        <v>1431</v>
      </c>
      <c r="AI17" s="519"/>
      <c r="AJ17" s="519"/>
      <c r="AK17" s="519"/>
      <c r="AL17" s="520"/>
      <c r="AM17" s="496"/>
      <c r="AN17" s="497"/>
      <c r="AO17" s="497"/>
      <c r="AP17" s="497"/>
      <c r="AQ17" s="497"/>
      <c r="AR17" s="497"/>
      <c r="AS17" s="497"/>
      <c r="AT17" s="498"/>
      <c r="AU17" s="499"/>
      <c r="AV17" s="500"/>
      <c r="AW17" s="500"/>
      <c r="AX17" s="500"/>
      <c r="AY17" s="501" t="s">
        <v>161</v>
      </c>
      <c r="AZ17" s="502"/>
      <c r="BA17" s="502"/>
      <c r="BB17" s="502"/>
      <c r="BC17" s="502"/>
      <c r="BD17" s="502"/>
      <c r="BE17" s="502"/>
      <c r="BF17" s="502"/>
      <c r="BG17" s="502"/>
      <c r="BH17" s="502"/>
      <c r="BI17" s="502"/>
      <c r="BJ17" s="502"/>
      <c r="BK17" s="502"/>
      <c r="BL17" s="502"/>
      <c r="BM17" s="503"/>
      <c r="BN17" s="467">
        <v>730855</v>
      </c>
      <c r="BO17" s="468"/>
      <c r="BP17" s="468"/>
      <c r="BQ17" s="468"/>
      <c r="BR17" s="468"/>
      <c r="BS17" s="468"/>
      <c r="BT17" s="468"/>
      <c r="BU17" s="469"/>
      <c r="BV17" s="467">
        <v>692682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162</v>
      </c>
      <c r="C18" s="510"/>
      <c r="D18" s="510"/>
      <c r="E18" s="582"/>
      <c r="F18" s="582"/>
      <c r="G18" s="582"/>
      <c r="H18" s="582"/>
      <c r="I18" s="582"/>
      <c r="J18" s="582"/>
      <c r="K18" s="582"/>
      <c r="L18" s="583">
        <v>449.78</v>
      </c>
      <c r="M18" s="583"/>
      <c r="N18" s="583"/>
      <c r="O18" s="583"/>
      <c r="P18" s="583"/>
      <c r="Q18" s="583"/>
      <c r="R18" s="584"/>
      <c r="S18" s="584"/>
      <c r="T18" s="584"/>
      <c r="U18" s="584"/>
      <c r="V18" s="585"/>
      <c r="W18" s="485"/>
      <c r="X18" s="486"/>
      <c r="Y18" s="486"/>
      <c r="Z18" s="486"/>
      <c r="AA18" s="486"/>
      <c r="AB18" s="477"/>
      <c r="AC18" s="586">
        <v>57.4</v>
      </c>
      <c r="AD18" s="587"/>
      <c r="AE18" s="587"/>
      <c r="AF18" s="587"/>
      <c r="AG18" s="588"/>
      <c r="AH18" s="586">
        <v>55.8</v>
      </c>
      <c r="AI18" s="587"/>
      <c r="AJ18" s="587"/>
      <c r="AK18" s="587"/>
      <c r="AL18" s="589"/>
      <c r="AM18" s="496"/>
      <c r="AN18" s="497"/>
      <c r="AO18" s="497"/>
      <c r="AP18" s="497"/>
      <c r="AQ18" s="497"/>
      <c r="AR18" s="497"/>
      <c r="AS18" s="497"/>
      <c r="AT18" s="498"/>
      <c r="AU18" s="499"/>
      <c r="AV18" s="500"/>
      <c r="AW18" s="500"/>
      <c r="AX18" s="500"/>
      <c r="AY18" s="501" t="s">
        <v>163</v>
      </c>
      <c r="AZ18" s="502"/>
      <c r="BA18" s="502"/>
      <c r="BB18" s="502"/>
      <c r="BC18" s="502"/>
      <c r="BD18" s="502"/>
      <c r="BE18" s="502"/>
      <c r="BF18" s="502"/>
      <c r="BG18" s="502"/>
      <c r="BH18" s="502"/>
      <c r="BI18" s="502"/>
      <c r="BJ18" s="502"/>
      <c r="BK18" s="502"/>
      <c r="BL18" s="502"/>
      <c r="BM18" s="503"/>
      <c r="BN18" s="467">
        <v>2888914</v>
      </c>
      <c r="BO18" s="468"/>
      <c r="BP18" s="468"/>
      <c r="BQ18" s="468"/>
      <c r="BR18" s="468"/>
      <c r="BS18" s="468"/>
      <c r="BT18" s="468"/>
      <c r="BU18" s="469"/>
      <c r="BV18" s="467">
        <v>2755947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164</v>
      </c>
      <c r="C19" s="510"/>
      <c r="D19" s="510"/>
      <c r="E19" s="582"/>
      <c r="F19" s="582"/>
      <c r="G19" s="582"/>
      <c r="H19" s="582"/>
      <c r="I19" s="582"/>
      <c r="J19" s="582"/>
      <c r="K19" s="582"/>
      <c r="L19" s="590">
        <v>11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165</v>
      </c>
      <c r="AZ19" s="502"/>
      <c r="BA19" s="502"/>
      <c r="BB19" s="502"/>
      <c r="BC19" s="502"/>
      <c r="BD19" s="502"/>
      <c r="BE19" s="502"/>
      <c r="BF19" s="502"/>
      <c r="BG19" s="502"/>
      <c r="BH19" s="502"/>
      <c r="BI19" s="502"/>
      <c r="BJ19" s="502"/>
      <c r="BK19" s="502"/>
      <c r="BL19" s="502"/>
      <c r="BM19" s="503"/>
      <c r="BN19" s="467">
        <v>4601111</v>
      </c>
      <c r="BO19" s="468"/>
      <c r="BP19" s="468"/>
      <c r="BQ19" s="468"/>
      <c r="BR19" s="468"/>
      <c r="BS19" s="468"/>
      <c r="BT19" s="468"/>
      <c r="BU19" s="469"/>
      <c r="BV19" s="467">
        <v>4339537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166</v>
      </c>
      <c r="C20" s="510"/>
      <c r="D20" s="510"/>
      <c r="E20" s="582"/>
      <c r="F20" s="582"/>
      <c r="G20" s="582"/>
      <c r="H20" s="582"/>
      <c r="I20" s="582"/>
      <c r="J20" s="582"/>
      <c r="K20" s="582"/>
      <c r="L20" s="590">
        <v>2086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168</v>
      </c>
      <c r="C22" s="605"/>
      <c r="D22" s="606"/>
      <c r="E22" s="479" t="s">
        <v>1</v>
      </c>
      <c r="F22" s="484"/>
      <c r="G22" s="484"/>
      <c r="H22" s="484"/>
      <c r="I22" s="484"/>
      <c r="J22" s="484"/>
      <c r="K22" s="474"/>
      <c r="L22" s="479" t="s">
        <v>169</v>
      </c>
      <c r="M22" s="484"/>
      <c r="N22" s="484"/>
      <c r="O22" s="484"/>
      <c r="P22" s="474"/>
      <c r="Q22" s="613" t="s">
        <v>170</v>
      </c>
      <c r="R22" s="614"/>
      <c r="S22" s="614"/>
      <c r="T22" s="614"/>
      <c r="U22" s="614"/>
      <c r="V22" s="615"/>
      <c r="W22" s="619" t="s">
        <v>171</v>
      </c>
      <c r="X22" s="605"/>
      <c r="Y22" s="606"/>
      <c r="Z22" s="479" t="s">
        <v>1</v>
      </c>
      <c r="AA22" s="484"/>
      <c r="AB22" s="484"/>
      <c r="AC22" s="484"/>
      <c r="AD22" s="484"/>
      <c r="AE22" s="484"/>
      <c r="AF22" s="484"/>
      <c r="AG22" s="474"/>
      <c r="AH22" s="632" t="s">
        <v>172</v>
      </c>
      <c r="AI22" s="484"/>
      <c r="AJ22" s="484"/>
      <c r="AK22" s="484"/>
      <c r="AL22" s="474"/>
      <c r="AM22" s="632" t="s">
        <v>173</v>
      </c>
      <c r="AN22" s="633"/>
      <c r="AO22" s="633"/>
      <c r="AP22" s="633"/>
      <c r="AQ22" s="633"/>
      <c r="AR22" s="634"/>
      <c r="AS22" s="613" t="s">
        <v>170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174</v>
      </c>
      <c r="AZ23" s="428"/>
      <c r="BA23" s="428"/>
      <c r="BB23" s="428"/>
      <c r="BC23" s="428"/>
      <c r="BD23" s="428"/>
      <c r="BE23" s="428"/>
      <c r="BF23" s="428"/>
      <c r="BG23" s="428"/>
      <c r="BH23" s="428"/>
      <c r="BI23" s="428"/>
      <c r="BJ23" s="428"/>
      <c r="BK23" s="428"/>
      <c r="BL23" s="428"/>
      <c r="BM23" s="429"/>
      <c r="BN23" s="467">
        <v>8612976</v>
      </c>
      <c r="BO23" s="468"/>
      <c r="BP23" s="468"/>
      <c r="BQ23" s="468"/>
      <c r="BR23" s="468"/>
      <c r="BS23" s="468"/>
      <c r="BT23" s="468"/>
      <c r="BU23" s="469"/>
      <c r="BV23" s="467">
        <v>8517888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175</v>
      </c>
      <c r="F24" s="497"/>
      <c r="G24" s="497"/>
      <c r="H24" s="497"/>
      <c r="I24" s="497"/>
      <c r="J24" s="497"/>
      <c r="K24" s="498"/>
      <c r="L24" s="518">
        <v>1</v>
      </c>
      <c r="M24" s="519"/>
      <c r="N24" s="519"/>
      <c r="O24" s="519"/>
      <c r="P24" s="561"/>
      <c r="Q24" s="518">
        <v>6700</v>
      </c>
      <c r="R24" s="519"/>
      <c r="S24" s="519"/>
      <c r="T24" s="519"/>
      <c r="U24" s="519"/>
      <c r="V24" s="561"/>
      <c r="W24" s="620"/>
      <c r="X24" s="608"/>
      <c r="Y24" s="609"/>
      <c r="Z24" s="517" t="s">
        <v>176</v>
      </c>
      <c r="AA24" s="497"/>
      <c r="AB24" s="497"/>
      <c r="AC24" s="497"/>
      <c r="AD24" s="497"/>
      <c r="AE24" s="497"/>
      <c r="AF24" s="497"/>
      <c r="AG24" s="498"/>
      <c r="AH24" s="518">
        <v>115</v>
      </c>
      <c r="AI24" s="519"/>
      <c r="AJ24" s="519"/>
      <c r="AK24" s="519"/>
      <c r="AL24" s="561"/>
      <c r="AM24" s="518">
        <v>330280</v>
      </c>
      <c r="AN24" s="519"/>
      <c r="AO24" s="519"/>
      <c r="AP24" s="519"/>
      <c r="AQ24" s="519"/>
      <c r="AR24" s="561"/>
      <c r="AS24" s="518">
        <v>2872</v>
      </c>
      <c r="AT24" s="519"/>
      <c r="AU24" s="519"/>
      <c r="AV24" s="519"/>
      <c r="AW24" s="519"/>
      <c r="AX24" s="520"/>
      <c r="AY24" s="640" t="s">
        <v>177</v>
      </c>
      <c r="AZ24" s="641"/>
      <c r="BA24" s="641"/>
      <c r="BB24" s="641"/>
      <c r="BC24" s="641"/>
      <c r="BD24" s="641"/>
      <c r="BE24" s="641"/>
      <c r="BF24" s="641"/>
      <c r="BG24" s="641"/>
      <c r="BH24" s="641"/>
      <c r="BI24" s="641"/>
      <c r="BJ24" s="641"/>
      <c r="BK24" s="641"/>
      <c r="BL24" s="641"/>
      <c r="BM24" s="642"/>
      <c r="BN24" s="467">
        <v>7044650</v>
      </c>
      <c r="BO24" s="468"/>
      <c r="BP24" s="468"/>
      <c r="BQ24" s="468"/>
      <c r="BR24" s="468"/>
      <c r="BS24" s="468"/>
      <c r="BT24" s="468"/>
      <c r="BU24" s="469"/>
      <c r="BV24" s="467">
        <v>6959093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178</v>
      </c>
      <c r="F25" s="497"/>
      <c r="G25" s="497"/>
      <c r="H25" s="497"/>
      <c r="I25" s="497"/>
      <c r="J25" s="497"/>
      <c r="K25" s="498"/>
      <c r="L25" s="518">
        <v>1</v>
      </c>
      <c r="M25" s="519"/>
      <c r="N25" s="519"/>
      <c r="O25" s="519"/>
      <c r="P25" s="561"/>
      <c r="Q25" s="518">
        <v>5770</v>
      </c>
      <c r="R25" s="519"/>
      <c r="S25" s="519"/>
      <c r="T25" s="519"/>
      <c r="U25" s="519"/>
      <c r="V25" s="561"/>
      <c r="W25" s="620"/>
      <c r="X25" s="608"/>
      <c r="Y25" s="609"/>
      <c r="Z25" s="517" t="s">
        <v>179</v>
      </c>
      <c r="AA25" s="497"/>
      <c r="AB25" s="497"/>
      <c r="AC25" s="497"/>
      <c r="AD25" s="497"/>
      <c r="AE25" s="497"/>
      <c r="AF25" s="497"/>
      <c r="AG25" s="498"/>
      <c r="AH25" s="518" t="s">
        <v>141</v>
      </c>
      <c r="AI25" s="519"/>
      <c r="AJ25" s="519"/>
      <c r="AK25" s="519"/>
      <c r="AL25" s="561"/>
      <c r="AM25" s="518" t="s">
        <v>141</v>
      </c>
      <c r="AN25" s="519"/>
      <c r="AO25" s="519"/>
      <c r="AP25" s="519"/>
      <c r="AQ25" s="519"/>
      <c r="AR25" s="561"/>
      <c r="AS25" s="518" t="s">
        <v>141</v>
      </c>
      <c r="AT25" s="519"/>
      <c r="AU25" s="519"/>
      <c r="AV25" s="519"/>
      <c r="AW25" s="519"/>
      <c r="AX25" s="520"/>
      <c r="AY25" s="427" t="s">
        <v>180</v>
      </c>
      <c r="AZ25" s="428"/>
      <c r="BA25" s="428"/>
      <c r="BB25" s="428"/>
      <c r="BC25" s="428"/>
      <c r="BD25" s="428"/>
      <c r="BE25" s="428"/>
      <c r="BF25" s="428"/>
      <c r="BG25" s="428"/>
      <c r="BH25" s="428"/>
      <c r="BI25" s="428"/>
      <c r="BJ25" s="428"/>
      <c r="BK25" s="428"/>
      <c r="BL25" s="428"/>
      <c r="BM25" s="429"/>
      <c r="BN25" s="430">
        <v>90493</v>
      </c>
      <c r="BO25" s="431"/>
      <c r="BP25" s="431"/>
      <c r="BQ25" s="431"/>
      <c r="BR25" s="431"/>
      <c r="BS25" s="431"/>
      <c r="BT25" s="431"/>
      <c r="BU25" s="432"/>
      <c r="BV25" s="430">
        <v>74762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181</v>
      </c>
      <c r="F26" s="497"/>
      <c r="G26" s="497"/>
      <c r="H26" s="497"/>
      <c r="I26" s="497"/>
      <c r="J26" s="497"/>
      <c r="K26" s="498"/>
      <c r="L26" s="518">
        <v>1</v>
      </c>
      <c r="M26" s="519"/>
      <c r="N26" s="519"/>
      <c r="O26" s="519"/>
      <c r="P26" s="561"/>
      <c r="Q26" s="518">
        <v>5340</v>
      </c>
      <c r="R26" s="519"/>
      <c r="S26" s="519"/>
      <c r="T26" s="519"/>
      <c r="U26" s="519"/>
      <c r="V26" s="561"/>
      <c r="W26" s="620"/>
      <c r="X26" s="608"/>
      <c r="Y26" s="609"/>
      <c r="Z26" s="517" t="s">
        <v>182</v>
      </c>
      <c r="AA26" s="630"/>
      <c r="AB26" s="630"/>
      <c r="AC26" s="630"/>
      <c r="AD26" s="630"/>
      <c r="AE26" s="630"/>
      <c r="AF26" s="630"/>
      <c r="AG26" s="631"/>
      <c r="AH26" s="518">
        <v>1</v>
      </c>
      <c r="AI26" s="519"/>
      <c r="AJ26" s="519"/>
      <c r="AK26" s="519"/>
      <c r="AL26" s="561"/>
      <c r="AM26" s="518" t="s">
        <v>183</v>
      </c>
      <c r="AN26" s="519"/>
      <c r="AO26" s="519"/>
      <c r="AP26" s="519"/>
      <c r="AQ26" s="519"/>
      <c r="AR26" s="561"/>
      <c r="AS26" s="518" t="s">
        <v>183</v>
      </c>
      <c r="AT26" s="519"/>
      <c r="AU26" s="519"/>
      <c r="AV26" s="519"/>
      <c r="AW26" s="519"/>
      <c r="AX26" s="520"/>
      <c r="AY26" s="470" t="s">
        <v>184</v>
      </c>
      <c r="AZ26" s="471"/>
      <c r="BA26" s="471"/>
      <c r="BB26" s="471"/>
      <c r="BC26" s="471"/>
      <c r="BD26" s="471"/>
      <c r="BE26" s="471"/>
      <c r="BF26" s="471"/>
      <c r="BG26" s="471"/>
      <c r="BH26" s="471"/>
      <c r="BI26" s="471"/>
      <c r="BJ26" s="471"/>
      <c r="BK26" s="471"/>
      <c r="BL26" s="471"/>
      <c r="BM26" s="472"/>
      <c r="BN26" s="467" t="s">
        <v>141</v>
      </c>
      <c r="BO26" s="468"/>
      <c r="BP26" s="468"/>
      <c r="BQ26" s="468"/>
      <c r="BR26" s="468"/>
      <c r="BS26" s="468"/>
      <c r="BT26" s="468"/>
      <c r="BU26" s="469"/>
      <c r="BV26" s="467" t="s">
        <v>141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185</v>
      </c>
      <c r="F27" s="497"/>
      <c r="G27" s="497"/>
      <c r="H27" s="497"/>
      <c r="I27" s="497"/>
      <c r="J27" s="497"/>
      <c r="K27" s="498"/>
      <c r="L27" s="518">
        <v>1</v>
      </c>
      <c r="M27" s="519"/>
      <c r="N27" s="519"/>
      <c r="O27" s="519"/>
      <c r="P27" s="561"/>
      <c r="Q27" s="518">
        <v>2570</v>
      </c>
      <c r="R27" s="519"/>
      <c r="S27" s="519"/>
      <c r="T27" s="519"/>
      <c r="U27" s="519"/>
      <c r="V27" s="561"/>
      <c r="W27" s="620"/>
      <c r="X27" s="608"/>
      <c r="Y27" s="609"/>
      <c r="Z27" s="517" t="s">
        <v>186</v>
      </c>
      <c r="AA27" s="497"/>
      <c r="AB27" s="497"/>
      <c r="AC27" s="497"/>
      <c r="AD27" s="497"/>
      <c r="AE27" s="497"/>
      <c r="AF27" s="497"/>
      <c r="AG27" s="498"/>
      <c r="AH27" s="518" t="s">
        <v>132</v>
      </c>
      <c r="AI27" s="519"/>
      <c r="AJ27" s="519"/>
      <c r="AK27" s="519"/>
      <c r="AL27" s="561"/>
      <c r="AM27" s="518" t="s">
        <v>141</v>
      </c>
      <c r="AN27" s="519"/>
      <c r="AO27" s="519"/>
      <c r="AP27" s="519"/>
      <c r="AQ27" s="519"/>
      <c r="AR27" s="561"/>
      <c r="AS27" s="518" t="s">
        <v>141</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126866</v>
      </c>
      <c r="BO27" s="644"/>
      <c r="BP27" s="644"/>
      <c r="BQ27" s="644"/>
      <c r="BR27" s="644"/>
      <c r="BS27" s="644"/>
      <c r="BT27" s="644"/>
      <c r="BU27" s="645"/>
      <c r="BV27" s="643">
        <v>89700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188</v>
      </c>
      <c r="F28" s="497"/>
      <c r="G28" s="497"/>
      <c r="H28" s="497"/>
      <c r="I28" s="497"/>
      <c r="J28" s="497"/>
      <c r="K28" s="498"/>
      <c r="L28" s="518">
        <v>1</v>
      </c>
      <c r="M28" s="519"/>
      <c r="N28" s="519"/>
      <c r="O28" s="519"/>
      <c r="P28" s="561"/>
      <c r="Q28" s="518">
        <v>2050</v>
      </c>
      <c r="R28" s="519"/>
      <c r="S28" s="519"/>
      <c r="T28" s="519"/>
      <c r="U28" s="519"/>
      <c r="V28" s="561"/>
      <c r="W28" s="620"/>
      <c r="X28" s="608"/>
      <c r="Y28" s="609"/>
      <c r="Z28" s="517" t="s">
        <v>189</v>
      </c>
      <c r="AA28" s="497"/>
      <c r="AB28" s="497"/>
      <c r="AC28" s="497"/>
      <c r="AD28" s="497"/>
      <c r="AE28" s="497"/>
      <c r="AF28" s="497"/>
      <c r="AG28" s="498"/>
      <c r="AH28" s="518" t="s">
        <v>141</v>
      </c>
      <c r="AI28" s="519"/>
      <c r="AJ28" s="519"/>
      <c r="AK28" s="519"/>
      <c r="AL28" s="561"/>
      <c r="AM28" s="518" t="s">
        <v>141</v>
      </c>
      <c r="AN28" s="519"/>
      <c r="AO28" s="519"/>
      <c r="AP28" s="519"/>
      <c r="AQ28" s="519"/>
      <c r="AR28" s="561"/>
      <c r="AS28" s="518" t="s">
        <v>141</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1357716</v>
      </c>
      <c r="BO28" s="431"/>
      <c r="BP28" s="431"/>
      <c r="BQ28" s="431"/>
      <c r="BR28" s="431"/>
      <c r="BS28" s="431"/>
      <c r="BT28" s="431"/>
      <c r="BU28" s="432"/>
      <c r="BV28" s="430">
        <v>1606669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191</v>
      </c>
      <c r="F29" s="497"/>
      <c r="G29" s="497"/>
      <c r="H29" s="497"/>
      <c r="I29" s="497"/>
      <c r="J29" s="497"/>
      <c r="K29" s="498"/>
      <c r="L29" s="518">
        <v>8</v>
      </c>
      <c r="M29" s="519"/>
      <c r="N29" s="519"/>
      <c r="O29" s="519"/>
      <c r="P29" s="561"/>
      <c r="Q29" s="518">
        <v>1720</v>
      </c>
      <c r="R29" s="519"/>
      <c r="S29" s="519"/>
      <c r="T29" s="519"/>
      <c r="U29" s="519"/>
      <c r="V29" s="561"/>
      <c r="W29" s="621"/>
      <c r="X29" s="622"/>
      <c r="Y29" s="623"/>
      <c r="Z29" s="517" t="s">
        <v>192</v>
      </c>
      <c r="AA29" s="497"/>
      <c r="AB29" s="497"/>
      <c r="AC29" s="497"/>
      <c r="AD29" s="497"/>
      <c r="AE29" s="497"/>
      <c r="AF29" s="497"/>
      <c r="AG29" s="498"/>
      <c r="AH29" s="518">
        <v>115</v>
      </c>
      <c r="AI29" s="519"/>
      <c r="AJ29" s="519"/>
      <c r="AK29" s="519"/>
      <c r="AL29" s="561"/>
      <c r="AM29" s="518">
        <v>330280</v>
      </c>
      <c r="AN29" s="519"/>
      <c r="AO29" s="519"/>
      <c r="AP29" s="519"/>
      <c r="AQ29" s="519"/>
      <c r="AR29" s="561"/>
      <c r="AS29" s="518">
        <v>2872</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270924</v>
      </c>
      <c r="BO29" s="468"/>
      <c r="BP29" s="468"/>
      <c r="BQ29" s="468"/>
      <c r="BR29" s="468"/>
      <c r="BS29" s="468"/>
      <c r="BT29" s="468"/>
      <c r="BU29" s="469"/>
      <c r="BV29" s="467">
        <v>342378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2804039</v>
      </c>
      <c r="BO30" s="644"/>
      <c r="BP30" s="644"/>
      <c r="BQ30" s="644"/>
      <c r="BR30" s="644"/>
      <c r="BS30" s="644"/>
      <c r="BT30" s="644"/>
      <c r="BU30" s="645"/>
      <c r="BV30" s="643">
        <v>2705691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201</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後志広域連合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奨学資金特別会計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南部後志環境衛生組合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後志公平委員会特別会計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介護サービス事業特別会計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IF('各会計、関係団体の財政状況及び健全化判断比率'!B33="","",'各会計、関係団体の財政状況及び健全化判断比率'!B33)</f>
        <v>幽泉閣事業特別会計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羊蹄山ろく消防組合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地域振興事業特別会計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後志教育研修センター</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f t="shared" ref="C38:C43" si="5">IF(E38="","",C37+1)</f>
        <v>5</v>
      </c>
      <c r="D38" s="656"/>
      <c r="E38" s="657" t="str">
        <f>IF('各会計、関係団体の財政状況及び健全化判断比率'!B11="","",'各会計、関係団体の財政状況及び健全化判断比率'!B11)</f>
        <v>特産品開発事業特別会計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TaK5WbG332B473i+wpvuDk1dZcMbdPki8iLlA7t76DESxOOjQfFxYZFg99tXHxFFTILKmYx68m3KKKzeSOkgIw==" saltValue="eF0uWLair86VDeiGeRq/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c r="A34" s="22"/>
      <c r="B34" s="31"/>
      <c r="C34" s="1248" t="s">
        <v>595</v>
      </c>
      <c r="D34" s="1248"/>
      <c r="E34" s="1249"/>
      <c r="F34" s="32">
        <v>8.44</v>
      </c>
      <c r="G34" s="33">
        <v>9.57</v>
      </c>
      <c r="H34" s="33">
        <v>12.48</v>
      </c>
      <c r="I34" s="33">
        <v>11.37</v>
      </c>
      <c r="J34" s="34">
        <v>9.7200000000000006</v>
      </c>
      <c r="K34" s="22"/>
      <c r="L34" s="22"/>
      <c r="M34" s="22"/>
      <c r="N34" s="22"/>
      <c r="O34" s="22"/>
      <c r="P34" s="22"/>
    </row>
    <row r="35" spans="1:16" ht="39" customHeight="1">
      <c r="A35" s="22"/>
      <c r="B35" s="35"/>
      <c r="C35" s="1242" t="s">
        <v>596</v>
      </c>
      <c r="D35" s="1243"/>
      <c r="E35" s="1244"/>
      <c r="F35" s="36">
        <v>0.2</v>
      </c>
      <c r="G35" s="37">
        <v>0.05</v>
      </c>
      <c r="H35" s="37">
        <v>0.12</v>
      </c>
      <c r="I35" s="37">
        <v>0.13</v>
      </c>
      <c r="J35" s="38">
        <v>0.28999999999999998</v>
      </c>
      <c r="K35" s="22"/>
      <c r="L35" s="22"/>
      <c r="M35" s="22"/>
      <c r="N35" s="22"/>
      <c r="O35" s="22"/>
      <c r="P35" s="22"/>
    </row>
    <row r="36" spans="1:16" ht="39" customHeight="1">
      <c r="A36" s="22"/>
      <c r="B36" s="35"/>
      <c r="C36" s="1242" t="s">
        <v>597</v>
      </c>
      <c r="D36" s="1243"/>
      <c r="E36" s="1244"/>
      <c r="F36" s="36">
        <v>0.08</v>
      </c>
      <c r="G36" s="37">
        <v>0.14000000000000001</v>
      </c>
      <c r="H36" s="37">
        <v>0.04</v>
      </c>
      <c r="I36" s="37">
        <v>0.25</v>
      </c>
      <c r="J36" s="38">
        <v>0.22</v>
      </c>
      <c r="K36" s="22"/>
      <c r="L36" s="22"/>
      <c r="M36" s="22"/>
      <c r="N36" s="22"/>
      <c r="O36" s="22"/>
      <c r="P36" s="22"/>
    </row>
    <row r="37" spans="1:16" ht="39" customHeight="1">
      <c r="A37" s="22"/>
      <c r="B37" s="35"/>
      <c r="C37" s="1242" t="s">
        <v>598</v>
      </c>
      <c r="D37" s="1243"/>
      <c r="E37" s="1244"/>
      <c r="F37" s="36">
        <v>0.52</v>
      </c>
      <c r="G37" s="37">
        <v>0.27</v>
      </c>
      <c r="H37" s="37">
        <v>0.09</v>
      </c>
      <c r="I37" s="37">
        <v>0.02</v>
      </c>
      <c r="J37" s="38">
        <v>0.19</v>
      </c>
      <c r="K37" s="22"/>
      <c r="L37" s="22"/>
      <c r="M37" s="22"/>
      <c r="N37" s="22"/>
      <c r="O37" s="22"/>
      <c r="P37" s="22"/>
    </row>
    <row r="38" spans="1:16" ht="39" customHeight="1">
      <c r="A38" s="22"/>
      <c r="B38" s="35"/>
      <c r="C38" s="1242" t="s">
        <v>599</v>
      </c>
      <c r="D38" s="1243"/>
      <c r="E38" s="1244"/>
      <c r="F38" s="36">
        <v>0.1</v>
      </c>
      <c r="G38" s="37">
        <v>0.06</v>
      </c>
      <c r="H38" s="37">
        <v>0.06</v>
      </c>
      <c r="I38" s="37">
        <v>0.12</v>
      </c>
      <c r="J38" s="38">
        <v>0.18</v>
      </c>
      <c r="K38" s="22"/>
      <c r="L38" s="22"/>
      <c r="M38" s="22"/>
      <c r="N38" s="22"/>
      <c r="O38" s="22"/>
      <c r="P38" s="22"/>
    </row>
    <row r="39" spans="1:16" ht="39" customHeight="1">
      <c r="A39" s="22"/>
      <c r="B39" s="35"/>
      <c r="C39" s="1242" t="s">
        <v>600</v>
      </c>
      <c r="D39" s="1243"/>
      <c r="E39" s="1244"/>
      <c r="F39" s="36">
        <v>0.1</v>
      </c>
      <c r="G39" s="37">
        <v>0.11</v>
      </c>
      <c r="H39" s="37">
        <v>0.23</v>
      </c>
      <c r="I39" s="37">
        <v>0.13</v>
      </c>
      <c r="J39" s="38">
        <v>7.0000000000000007E-2</v>
      </c>
      <c r="K39" s="22"/>
      <c r="L39" s="22"/>
      <c r="M39" s="22"/>
      <c r="N39" s="22"/>
      <c r="O39" s="22"/>
      <c r="P39" s="22"/>
    </row>
    <row r="40" spans="1:16" ht="39" customHeight="1">
      <c r="A40" s="22"/>
      <c r="B40" s="35"/>
      <c r="C40" s="1242" t="s">
        <v>601</v>
      </c>
      <c r="D40" s="1243"/>
      <c r="E40" s="1244"/>
      <c r="F40" s="36">
        <v>0.01</v>
      </c>
      <c r="G40" s="37">
        <v>0.01</v>
      </c>
      <c r="H40" s="37">
        <v>0</v>
      </c>
      <c r="I40" s="37">
        <v>0.03</v>
      </c>
      <c r="J40" s="38">
        <v>0.04</v>
      </c>
      <c r="K40" s="22"/>
      <c r="L40" s="22"/>
      <c r="M40" s="22"/>
      <c r="N40" s="22"/>
      <c r="O40" s="22"/>
      <c r="P40" s="22"/>
    </row>
    <row r="41" spans="1:16" ht="39" customHeight="1">
      <c r="A41" s="22"/>
      <c r="B41" s="35"/>
      <c r="C41" s="1242" t="s">
        <v>602</v>
      </c>
      <c r="D41" s="1243"/>
      <c r="E41" s="1244"/>
      <c r="F41" s="36">
        <v>0.01</v>
      </c>
      <c r="G41" s="37">
        <v>0.01</v>
      </c>
      <c r="H41" s="37">
        <v>0.02</v>
      </c>
      <c r="I41" s="37">
        <v>0.03</v>
      </c>
      <c r="J41" s="38">
        <v>0.03</v>
      </c>
      <c r="K41" s="22"/>
      <c r="L41" s="22"/>
      <c r="M41" s="22"/>
      <c r="N41" s="22"/>
      <c r="O41" s="22"/>
      <c r="P41" s="22"/>
    </row>
    <row r="42" spans="1:16" ht="39" customHeight="1">
      <c r="A42" s="22"/>
      <c r="B42" s="39"/>
      <c r="C42" s="1242" t="s">
        <v>603</v>
      </c>
      <c r="D42" s="1243"/>
      <c r="E42" s="1244"/>
      <c r="F42" s="36" t="s">
        <v>545</v>
      </c>
      <c r="G42" s="37" t="s">
        <v>545</v>
      </c>
      <c r="H42" s="37" t="s">
        <v>545</v>
      </c>
      <c r="I42" s="37" t="s">
        <v>545</v>
      </c>
      <c r="J42" s="38" t="s">
        <v>545</v>
      </c>
      <c r="K42" s="22"/>
      <c r="L42" s="22"/>
      <c r="M42" s="22"/>
      <c r="N42" s="22"/>
      <c r="O42" s="22"/>
      <c r="P42" s="22"/>
    </row>
    <row r="43" spans="1:16" ht="39" customHeight="1" thickBot="1">
      <c r="A43" s="22"/>
      <c r="B43" s="40"/>
      <c r="C43" s="1245" t="s">
        <v>604</v>
      </c>
      <c r="D43" s="1246"/>
      <c r="E43" s="1247"/>
      <c r="F43" s="41">
        <v>0.09</v>
      </c>
      <c r="G43" s="42">
        <v>7.0000000000000007E-2</v>
      </c>
      <c r="H43" s="42">
        <v>0.02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gYQo8/Lq4JRWsByuIf9AbrWf5rVjOViCzn/ggTGpf/i4P6UDM8jI2snCAYwhJTQOPYAdncxuj9aCKYxXJJNWg==" saltValue="FDyYwCelHYLeD7YNcgv2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c r="A45" s="48"/>
      <c r="B45" s="1250" t="s">
        <v>11</v>
      </c>
      <c r="C45" s="1251"/>
      <c r="D45" s="58"/>
      <c r="E45" s="1256" t="s">
        <v>12</v>
      </c>
      <c r="F45" s="1256"/>
      <c r="G45" s="1256"/>
      <c r="H45" s="1256"/>
      <c r="I45" s="1256"/>
      <c r="J45" s="1257"/>
      <c r="K45" s="59">
        <v>722</v>
      </c>
      <c r="L45" s="60">
        <v>808</v>
      </c>
      <c r="M45" s="60">
        <v>821</v>
      </c>
      <c r="N45" s="60">
        <v>804</v>
      </c>
      <c r="O45" s="61">
        <v>847</v>
      </c>
      <c r="P45" s="48"/>
      <c r="Q45" s="48"/>
      <c r="R45" s="48"/>
      <c r="S45" s="48"/>
      <c r="T45" s="48"/>
      <c r="U45" s="48"/>
    </row>
    <row r="46" spans="1:21" ht="30.75" customHeight="1">
      <c r="A46" s="48"/>
      <c r="B46" s="1252"/>
      <c r="C46" s="1253"/>
      <c r="D46" s="62"/>
      <c r="E46" s="1258" t="s">
        <v>13</v>
      </c>
      <c r="F46" s="1258"/>
      <c r="G46" s="1258"/>
      <c r="H46" s="1258"/>
      <c r="I46" s="1258"/>
      <c r="J46" s="1259"/>
      <c r="K46" s="63" t="s">
        <v>545</v>
      </c>
      <c r="L46" s="64" t="s">
        <v>545</v>
      </c>
      <c r="M46" s="64" t="s">
        <v>545</v>
      </c>
      <c r="N46" s="64" t="s">
        <v>545</v>
      </c>
      <c r="O46" s="65" t="s">
        <v>545</v>
      </c>
      <c r="P46" s="48"/>
      <c r="Q46" s="48"/>
      <c r="R46" s="48"/>
      <c r="S46" s="48"/>
      <c r="T46" s="48"/>
      <c r="U46" s="48"/>
    </row>
    <row r="47" spans="1:21" ht="30.75" customHeight="1">
      <c r="A47" s="48"/>
      <c r="B47" s="1252"/>
      <c r="C47" s="1253"/>
      <c r="D47" s="62"/>
      <c r="E47" s="1258" t="s">
        <v>14</v>
      </c>
      <c r="F47" s="1258"/>
      <c r="G47" s="1258"/>
      <c r="H47" s="1258"/>
      <c r="I47" s="1258"/>
      <c r="J47" s="1259"/>
      <c r="K47" s="63" t="s">
        <v>545</v>
      </c>
      <c r="L47" s="64" t="s">
        <v>545</v>
      </c>
      <c r="M47" s="64" t="s">
        <v>545</v>
      </c>
      <c r="N47" s="64" t="s">
        <v>545</v>
      </c>
      <c r="O47" s="65" t="s">
        <v>545</v>
      </c>
      <c r="P47" s="48"/>
      <c r="Q47" s="48"/>
      <c r="R47" s="48"/>
      <c r="S47" s="48"/>
      <c r="T47" s="48"/>
      <c r="U47" s="48"/>
    </row>
    <row r="48" spans="1:21" ht="30.75" customHeight="1">
      <c r="A48" s="48"/>
      <c r="B48" s="1252"/>
      <c r="C48" s="1253"/>
      <c r="D48" s="62"/>
      <c r="E48" s="1258" t="s">
        <v>15</v>
      </c>
      <c r="F48" s="1258"/>
      <c r="G48" s="1258"/>
      <c r="H48" s="1258"/>
      <c r="I48" s="1258"/>
      <c r="J48" s="1259"/>
      <c r="K48" s="63">
        <v>60</v>
      </c>
      <c r="L48" s="64">
        <v>55</v>
      </c>
      <c r="M48" s="64">
        <v>78</v>
      </c>
      <c r="N48" s="64">
        <v>90</v>
      </c>
      <c r="O48" s="65">
        <v>93</v>
      </c>
      <c r="P48" s="48"/>
      <c r="Q48" s="48"/>
      <c r="R48" s="48"/>
      <c r="S48" s="48"/>
      <c r="T48" s="48"/>
      <c r="U48" s="48"/>
    </row>
    <row r="49" spans="1:21" ht="30.75" customHeight="1">
      <c r="A49" s="48"/>
      <c r="B49" s="1252"/>
      <c r="C49" s="1253"/>
      <c r="D49" s="62"/>
      <c r="E49" s="1258" t="s">
        <v>16</v>
      </c>
      <c r="F49" s="1258"/>
      <c r="G49" s="1258"/>
      <c r="H49" s="1258"/>
      <c r="I49" s="1258"/>
      <c r="J49" s="1259"/>
      <c r="K49" s="63">
        <v>6</v>
      </c>
      <c r="L49" s="64">
        <v>7</v>
      </c>
      <c r="M49" s="64">
        <v>9</v>
      </c>
      <c r="N49" s="64">
        <v>9</v>
      </c>
      <c r="O49" s="65">
        <v>8</v>
      </c>
      <c r="P49" s="48"/>
      <c r="Q49" s="48"/>
      <c r="R49" s="48"/>
      <c r="S49" s="48"/>
      <c r="T49" s="48"/>
      <c r="U49" s="48"/>
    </row>
    <row r="50" spans="1:21" ht="30.75" customHeight="1">
      <c r="A50" s="48"/>
      <c r="B50" s="1252"/>
      <c r="C50" s="1253"/>
      <c r="D50" s="62"/>
      <c r="E50" s="1258" t="s">
        <v>17</v>
      </c>
      <c r="F50" s="1258"/>
      <c r="G50" s="1258"/>
      <c r="H50" s="1258"/>
      <c r="I50" s="1258"/>
      <c r="J50" s="1259"/>
      <c r="K50" s="63">
        <v>41</v>
      </c>
      <c r="L50" s="64">
        <v>57</v>
      </c>
      <c r="M50" s="64">
        <v>43</v>
      </c>
      <c r="N50" s="64">
        <v>39</v>
      </c>
      <c r="O50" s="65">
        <v>38</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580</v>
      </c>
      <c r="L52" s="64">
        <v>637</v>
      </c>
      <c r="M52" s="64">
        <v>632</v>
      </c>
      <c r="N52" s="64">
        <v>620</v>
      </c>
      <c r="O52" s="65">
        <v>638</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249</v>
      </c>
      <c r="L53" s="69">
        <v>290</v>
      </c>
      <c r="M53" s="69">
        <v>319</v>
      </c>
      <c r="N53" s="69">
        <v>322</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605</v>
      </c>
      <c r="P55" s="48"/>
      <c r="Q55" s="48"/>
      <c r="R55" s="48"/>
      <c r="S55" s="48"/>
      <c r="T55" s="48"/>
      <c r="U55" s="48"/>
    </row>
    <row r="56" spans="1:21" ht="31.5" customHeight="1" thickBot="1">
      <c r="A56" s="48"/>
      <c r="B56" s="76"/>
      <c r="C56" s="77"/>
      <c r="D56" s="77"/>
      <c r="E56" s="78"/>
      <c r="F56" s="78"/>
      <c r="G56" s="78"/>
      <c r="H56" s="78"/>
      <c r="I56" s="78"/>
      <c r="J56" s="79" t="s">
        <v>2</v>
      </c>
      <c r="K56" s="80" t="s">
        <v>606</v>
      </c>
      <c r="L56" s="81" t="s">
        <v>607</v>
      </c>
      <c r="M56" s="81" t="s">
        <v>608</v>
      </c>
      <c r="N56" s="81" t="s">
        <v>609</v>
      </c>
      <c r="O56" s="82" t="s">
        <v>610</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Fg3VHzX+O0NczC9zx5POoNuHR7bQioqHhH0vnKxbI64vioPVwWKe4+dtA45ZRVnycNKhYF9e5kQImp3tAAjQ==" saltValue="1RLjk4qi6GaqWfNTT6Xh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587</v>
      </c>
      <c r="J40" s="100" t="s">
        <v>588</v>
      </c>
      <c r="K40" s="100" t="s">
        <v>589</v>
      </c>
      <c r="L40" s="100" t="s">
        <v>590</v>
      </c>
      <c r="M40" s="101" t="s">
        <v>591</v>
      </c>
    </row>
    <row r="41" spans="2:13" ht="27.75" customHeight="1">
      <c r="B41" s="1276" t="s">
        <v>30</v>
      </c>
      <c r="C41" s="1277"/>
      <c r="D41" s="102"/>
      <c r="E41" s="1282" t="s">
        <v>31</v>
      </c>
      <c r="F41" s="1282"/>
      <c r="G41" s="1282"/>
      <c r="H41" s="1283"/>
      <c r="I41" s="103">
        <v>8547</v>
      </c>
      <c r="J41" s="104">
        <v>8652</v>
      </c>
      <c r="K41" s="104">
        <v>8592</v>
      </c>
      <c r="L41" s="104">
        <v>8518</v>
      </c>
      <c r="M41" s="105">
        <v>8613</v>
      </c>
    </row>
    <row r="42" spans="2:13" ht="27.75" customHeight="1">
      <c r="B42" s="1278"/>
      <c r="C42" s="1279"/>
      <c r="D42" s="106"/>
      <c r="E42" s="1284" t="s">
        <v>32</v>
      </c>
      <c r="F42" s="1284"/>
      <c r="G42" s="1284"/>
      <c r="H42" s="1285"/>
      <c r="I42" s="107">
        <v>89</v>
      </c>
      <c r="J42" s="108">
        <v>63</v>
      </c>
      <c r="K42" s="108">
        <v>35</v>
      </c>
      <c r="L42" s="108">
        <v>18</v>
      </c>
      <c r="M42" s="109">
        <v>6</v>
      </c>
    </row>
    <row r="43" spans="2:13" ht="27.75" customHeight="1">
      <c r="B43" s="1278"/>
      <c r="C43" s="1279"/>
      <c r="D43" s="106"/>
      <c r="E43" s="1284" t="s">
        <v>33</v>
      </c>
      <c r="F43" s="1284"/>
      <c r="G43" s="1284"/>
      <c r="H43" s="1285"/>
      <c r="I43" s="107">
        <v>896</v>
      </c>
      <c r="J43" s="108">
        <v>791</v>
      </c>
      <c r="K43" s="108">
        <v>807</v>
      </c>
      <c r="L43" s="108">
        <v>861</v>
      </c>
      <c r="M43" s="109">
        <v>945</v>
      </c>
    </row>
    <row r="44" spans="2:13" ht="27.75" customHeight="1">
      <c r="B44" s="1278"/>
      <c r="C44" s="1279"/>
      <c r="D44" s="106"/>
      <c r="E44" s="1284" t="s">
        <v>34</v>
      </c>
      <c r="F44" s="1284"/>
      <c r="G44" s="1284"/>
      <c r="H44" s="1285"/>
      <c r="I44" s="107">
        <v>69</v>
      </c>
      <c r="J44" s="108">
        <v>61</v>
      </c>
      <c r="K44" s="108">
        <v>52</v>
      </c>
      <c r="L44" s="108">
        <v>42</v>
      </c>
      <c r="M44" s="109">
        <v>32</v>
      </c>
    </row>
    <row r="45" spans="2:13" ht="27.75" customHeight="1">
      <c r="B45" s="1278"/>
      <c r="C45" s="1279"/>
      <c r="D45" s="106"/>
      <c r="E45" s="1284" t="s">
        <v>35</v>
      </c>
      <c r="F45" s="1284"/>
      <c r="G45" s="1284"/>
      <c r="H45" s="1285"/>
      <c r="I45" s="107">
        <v>1181</v>
      </c>
      <c r="J45" s="108">
        <v>1154</v>
      </c>
      <c r="K45" s="108">
        <v>1140</v>
      </c>
      <c r="L45" s="108">
        <v>1082</v>
      </c>
      <c r="M45" s="109">
        <v>1066</v>
      </c>
    </row>
    <row r="46" spans="2:13" ht="27.75" customHeight="1">
      <c r="B46" s="1278"/>
      <c r="C46" s="1279"/>
      <c r="D46" s="110"/>
      <c r="E46" s="1284" t="s">
        <v>36</v>
      </c>
      <c r="F46" s="1284"/>
      <c r="G46" s="1284"/>
      <c r="H46" s="1285"/>
      <c r="I46" s="107" t="s">
        <v>545</v>
      </c>
      <c r="J46" s="108" t="s">
        <v>545</v>
      </c>
      <c r="K46" s="108" t="s">
        <v>545</v>
      </c>
      <c r="L46" s="108" t="s">
        <v>545</v>
      </c>
      <c r="M46" s="109" t="s">
        <v>545</v>
      </c>
    </row>
    <row r="47" spans="2:13" ht="27.75" customHeight="1">
      <c r="B47" s="1278"/>
      <c r="C47" s="1279"/>
      <c r="D47" s="111"/>
      <c r="E47" s="1286" t="s">
        <v>37</v>
      </c>
      <c r="F47" s="1287"/>
      <c r="G47" s="1287"/>
      <c r="H47" s="1288"/>
      <c r="I47" s="107" t="s">
        <v>545</v>
      </c>
      <c r="J47" s="108" t="s">
        <v>545</v>
      </c>
      <c r="K47" s="108" t="s">
        <v>545</v>
      </c>
      <c r="L47" s="108" t="s">
        <v>545</v>
      </c>
      <c r="M47" s="109" t="s">
        <v>545</v>
      </c>
    </row>
    <row r="48" spans="2:13" ht="27.75" customHeight="1">
      <c r="B48" s="1278"/>
      <c r="C48" s="1279"/>
      <c r="D48" s="106"/>
      <c r="E48" s="1284" t="s">
        <v>38</v>
      </c>
      <c r="F48" s="1284"/>
      <c r="G48" s="1284"/>
      <c r="H48" s="1285"/>
      <c r="I48" s="107" t="s">
        <v>545</v>
      </c>
      <c r="J48" s="108" t="s">
        <v>545</v>
      </c>
      <c r="K48" s="108" t="s">
        <v>545</v>
      </c>
      <c r="L48" s="108" t="s">
        <v>545</v>
      </c>
      <c r="M48" s="109" t="s">
        <v>545</v>
      </c>
    </row>
    <row r="49" spans="2:13" ht="27.75" customHeight="1">
      <c r="B49" s="1280"/>
      <c r="C49" s="1281"/>
      <c r="D49" s="106"/>
      <c r="E49" s="1284" t="s">
        <v>39</v>
      </c>
      <c r="F49" s="1284"/>
      <c r="G49" s="1284"/>
      <c r="H49" s="1285"/>
      <c r="I49" s="107" t="s">
        <v>545</v>
      </c>
      <c r="J49" s="108" t="s">
        <v>545</v>
      </c>
      <c r="K49" s="108" t="s">
        <v>545</v>
      </c>
      <c r="L49" s="108" t="s">
        <v>545</v>
      </c>
      <c r="M49" s="109" t="s">
        <v>545</v>
      </c>
    </row>
    <row r="50" spans="2:13" ht="27.75" customHeight="1">
      <c r="B50" s="1289" t="s">
        <v>40</v>
      </c>
      <c r="C50" s="1290"/>
      <c r="D50" s="112"/>
      <c r="E50" s="1284" t="s">
        <v>41</v>
      </c>
      <c r="F50" s="1284"/>
      <c r="G50" s="1284"/>
      <c r="H50" s="1285"/>
      <c r="I50" s="107">
        <v>4624</v>
      </c>
      <c r="J50" s="108">
        <v>4858</v>
      </c>
      <c r="K50" s="108">
        <v>4663</v>
      </c>
      <c r="L50" s="108">
        <v>4674</v>
      </c>
      <c r="M50" s="109">
        <v>4489</v>
      </c>
    </row>
    <row r="51" spans="2:13" ht="27.75" customHeight="1">
      <c r="B51" s="1278"/>
      <c r="C51" s="1279"/>
      <c r="D51" s="106"/>
      <c r="E51" s="1284" t="s">
        <v>42</v>
      </c>
      <c r="F51" s="1284"/>
      <c r="G51" s="1284"/>
      <c r="H51" s="1285"/>
      <c r="I51" s="107">
        <v>885</v>
      </c>
      <c r="J51" s="108">
        <v>808</v>
      </c>
      <c r="K51" s="108">
        <v>864</v>
      </c>
      <c r="L51" s="108">
        <v>953</v>
      </c>
      <c r="M51" s="109">
        <v>1047</v>
      </c>
    </row>
    <row r="52" spans="2:13" ht="27.75" customHeight="1">
      <c r="B52" s="1280"/>
      <c r="C52" s="1281"/>
      <c r="D52" s="106"/>
      <c r="E52" s="1284" t="s">
        <v>43</v>
      </c>
      <c r="F52" s="1284"/>
      <c r="G52" s="1284"/>
      <c r="H52" s="1285"/>
      <c r="I52" s="107">
        <v>5850</v>
      </c>
      <c r="J52" s="108">
        <v>5980</v>
      </c>
      <c r="K52" s="108">
        <v>5988</v>
      </c>
      <c r="L52" s="108">
        <v>5854</v>
      </c>
      <c r="M52" s="109">
        <v>5751</v>
      </c>
    </row>
    <row r="53" spans="2:13" ht="27.75" customHeight="1" thickBot="1">
      <c r="B53" s="1291" t="s">
        <v>44</v>
      </c>
      <c r="C53" s="1292"/>
      <c r="D53" s="113"/>
      <c r="E53" s="1293" t="s">
        <v>45</v>
      </c>
      <c r="F53" s="1293"/>
      <c r="G53" s="1293"/>
      <c r="H53" s="1294"/>
      <c r="I53" s="114">
        <v>-576</v>
      </c>
      <c r="J53" s="115">
        <v>-926</v>
      </c>
      <c r="K53" s="115">
        <v>-889</v>
      </c>
      <c r="L53" s="115">
        <v>-959</v>
      </c>
      <c r="M53" s="116">
        <v>-624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or3SDfdwctAHNjhAhb4bhiUCwrPA/5xEr7SFngjsolf9BQ2YtY3OgfcUxnFHoNOCBKFR6xDCIPUTRSJC5MDUQ==" saltValue="BzruflI74Ilepi8wvzl7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589</v>
      </c>
      <c r="G54" s="125" t="s">
        <v>590</v>
      </c>
      <c r="H54" s="126" t="s">
        <v>591</v>
      </c>
    </row>
    <row r="55" spans="2:8" ht="52.5" customHeight="1">
      <c r="B55" s="127"/>
      <c r="C55" s="1303" t="s">
        <v>48</v>
      </c>
      <c r="D55" s="1303"/>
      <c r="E55" s="1304"/>
      <c r="F55" s="128">
        <v>1675</v>
      </c>
      <c r="G55" s="128">
        <v>1607</v>
      </c>
      <c r="H55" s="129">
        <v>1358</v>
      </c>
    </row>
    <row r="56" spans="2:8" ht="52.5" customHeight="1">
      <c r="B56" s="130"/>
      <c r="C56" s="1305" t="s">
        <v>49</v>
      </c>
      <c r="D56" s="1305"/>
      <c r="E56" s="1306"/>
      <c r="F56" s="131">
        <v>341</v>
      </c>
      <c r="G56" s="131">
        <v>342</v>
      </c>
      <c r="H56" s="132">
        <v>271</v>
      </c>
    </row>
    <row r="57" spans="2:8" ht="53.25" customHeight="1">
      <c r="B57" s="130"/>
      <c r="C57" s="1307" t="s">
        <v>50</v>
      </c>
      <c r="D57" s="1307"/>
      <c r="E57" s="1308"/>
      <c r="F57" s="133">
        <v>2630</v>
      </c>
      <c r="G57" s="133">
        <v>2706</v>
      </c>
      <c r="H57" s="134">
        <v>2804</v>
      </c>
    </row>
    <row r="58" spans="2:8" ht="45.75" customHeight="1">
      <c r="B58" s="135"/>
      <c r="C58" s="1295" t="s">
        <v>616</v>
      </c>
      <c r="D58" s="1296"/>
      <c r="E58" s="1297"/>
      <c r="F58" s="136">
        <v>2048</v>
      </c>
      <c r="G58" s="136">
        <v>2119</v>
      </c>
      <c r="H58" s="137">
        <v>2220</v>
      </c>
    </row>
    <row r="59" spans="2:8" ht="45.75" customHeight="1">
      <c r="B59" s="135"/>
      <c r="C59" s="1295" t="s">
        <v>617</v>
      </c>
      <c r="D59" s="1296"/>
      <c r="E59" s="1297"/>
      <c r="F59" s="136">
        <v>228</v>
      </c>
      <c r="G59" s="136">
        <v>232</v>
      </c>
      <c r="H59" s="137">
        <v>233</v>
      </c>
    </row>
    <row r="60" spans="2:8" ht="45.75" customHeight="1">
      <c r="B60" s="135"/>
      <c r="C60" s="1295" t="s">
        <v>618</v>
      </c>
      <c r="D60" s="1296"/>
      <c r="E60" s="1297"/>
      <c r="F60" s="136">
        <v>100</v>
      </c>
      <c r="G60" s="136">
        <v>100</v>
      </c>
      <c r="H60" s="137">
        <v>100</v>
      </c>
    </row>
    <row r="61" spans="2:8" ht="45.75" customHeight="1">
      <c r="B61" s="135"/>
      <c r="C61" s="1295" t="s">
        <v>619</v>
      </c>
      <c r="D61" s="1296"/>
      <c r="E61" s="1297"/>
      <c r="F61" s="136">
        <v>100</v>
      </c>
      <c r="G61" s="136">
        <v>100</v>
      </c>
      <c r="H61" s="137">
        <v>100</v>
      </c>
    </row>
    <row r="62" spans="2:8" ht="45.75" customHeight="1" thickBot="1">
      <c r="B62" s="138"/>
      <c r="C62" s="1298" t="s">
        <v>620</v>
      </c>
      <c r="D62" s="1299"/>
      <c r="E62" s="1300"/>
      <c r="F62" s="139">
        <v>47</v>
      </c>
      <c r="G62" s="139">
        <v>48</v>
      </c>
      <c r="H62" s="140">
        <v>48</v>
      </c>
    </row>
    <row r="63" spans="2:8" ht="52.5" customHeight="1" thickBot="1">
      <c r="B63" s="141"/>
      <c r="C63" s="1301" t="s">
        <v>51</v>
      </c>
      <c r="D63" s="1301"/>
      <c r="E63" s="1302"/>
      <c r="F63" s="142">
        <v>4645</v>
      </c>
      <c r="G63" s="142">
        <v>4655</v>
      </c>
      <c r="H63" s="143">
        <v>4433</v>
      </c>
    </row>
    <row r="64" spans="2:8" ht="15" customHeight="1"/>
  </sheetData>
  <sheetProtection algorithmName="SHA-512" hashValue="wGhvXTnYe8wOqf21z1zracnLgITzCHa12Nu3J1vQR3Q2SSz8XFLh4894lkXdINlsyxen2lTuLYl7mxvsXtkWQQ==" saltValue="SylKReeUKDhkuPj7GCVz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S82" sqref="AS82"/>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629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626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0"/>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625</v>
      </c>
    </row>
    <row r="50" spans="1:109" ht="13.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587</v>
      </c>
      <c r="BQ50" s="1323"/>
      <c r="BR50" s="1323"/>
      <c r="BS50" s="1323"/>
      <c r="BT50" s="1323"/>
      <c r="BU50" s="1323"/>
      <c r="BV50" s="1323"/>
      <c r="BW50" s="1323"/>
      <c r="BX50" s="1323" t="s">
        <v>588</v>
      </c>
      <c r="BY50" s="1323"/>
      <c r="BZ50" s="1323"/>
      <c r="CA50" s="1323"/>
      <c r="CB50" s="1323"/>
      <c r="CC50" s="1323"/>
      <c r="CD50" s="1323"/>
      <c r="CE50" s="1323"/>
      <c r="CF50" s="1323" t="s">
        <v>589</v>
      </c>
      <c r="CG50" s="1323"/>
      <c r="CH50" s="1323"/>
      <c r="CI50" s="1323"/>
      <c r="CJ50" s="1323"/>
      <c r="CK50" s="1323"/>
      <c r="CL50" s="1323"/>
      <c r="CM50" s="1323"/>
      <c r="CN50" s="1323" t="s">
        <v>590</v>
      </c>
      <c r="CO50" s="1323"/>
      <c r="CP50" s="1323"/>
      <c r="CQ50" s="1323"/>
      <c r="CR50" s="1323"/>
      <c r="CS50" s="1323"/>
      <c r="CT50" s="1323"/>
      <c r="CU50" s="1323"/>
      <c r="CV50" s="1323" t="s">
        <v>591</v>
      </c>
      <c r="CW50" s="1323"/>
      <c r="CX50" s="1323"/>
      <c r="CY50" s="1323"/>
      <c r="CZ50" s="1323"/>
      <c r="DA50" s="1323"/>
      <c r="DB50" s="1323"/>
      <c r="DC50" s="1323"/>
    </row>
    <row r="51" spans="1:109" ht="13.5" customHeight="1">
      <c r="B51" s="387"/>
      <c r="G51" s="1328"/>
      <c r="H51" s="1328"/>
      <c r="I51" s="1326"/>
      <c r="J51" s="1326"/>
      <c r="K51" s="1325"/>
      <c r="L51" s="1325"/>
      <c r="M51" s="1325"/>
      <c r="N51" s="1325"/>
      <c r="AM51" s="394"/>
      <c r="AN51" s="1324" t="s">
        <v>624</v>
      </c>
      <c r="AO51" s="1324"/>
      <c r="AP51" s="1324"/>
      <c r="AQ51" s="1324"/>
      <c r="AR51" s="1324"/>
      <c r="AS51" s="1324"/>
      <c r="AT51" s="1324"/>
      <c r="AU51" s="1324"/>
      <c r="AV51" s="1324"/>
      <c r="AW51" s="1324"/>
      <c r="AX51" s="1324"/>
      <c r="AY51" s="1324"/>
      <c r="AZ51" s="1324"/>
      <c r="BA51" s="1324"/>
      <c r="BB51" s="1324" t="s">
        <v>622</v>
      </c>
      <c r="BC51" s="1324"/>
      <c r="BD51" s="1324"/>
      <c r="BE51" s="1324"/>
      <c r="BF51" s="1324"/>
      <c r="BG51" s="1324"/>
      <c r="BH51" s="1324"/>
      <c r="BI51" s="1324"/>
      <c r="BJ51" s="1324"/>
      <c r="BK51" s="1324"/>
      <c r="BL51" s="1324"/>
      <c r="BM51" s="1324"/>
      <c r="BN51" s="1324"/>
      <c r="BO51" s="1324"/>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628</v>
      </c>
      <c r="BC53" s="1324"/>
      <c r="BD53" s="1324"/>
      <c r="BE53" s="1324"/>
      <c r="BF53" s="1324"/>
      <c r="BG53" s="1324"/>
      <c r="BH53" s="1324"/>
      <c r="BI53" s="1324"/>
      <c r="BJ53" s="1324"/>
      <c r="BK53" s="1324"/>
      <c r="BL53" s="1324"/>
      <c r="BM53" s="1324"/>
      <c r="BN53" s="1324"/>
      <c r="BO53" s="1324"/>
      <c r="BP53" s="1309">
        <v>42.5</v>
      </c>
      <c r="BQ53" s="1309"/>
      <c r="BR53" s="1309"/>
      <c r="BS53" s="1309"/>
      <c r="BT53" s="1309"/>
      <c r="BU53" s="1309"/>
      <c r="BV53" s="1309"/>
      <c r="BW53" s="1309"/>
      <c r="BX53" s="1309">
        <v>48</v>
      </c>
      <c r="BY53" s="1309"/>
      <c r="BZ53" s="1309"/>
      <c r="CA53" s="1309"/>
      <c r="CB53" s="1309"/>
      <c r="CC53" s="1309"/>
      <c r="CD53" s="1309"/>
      <c r="CE53" s="1309"/>
      <c r="CF53" s="1309">
        <v>50.4</v>
      </c>
      <c r="CG53" s="1309"/>
      <c r="CH53" s="1309"/>
      <c r="CI53" s="1309"/>
      <c r="CJ53" s="1309"/>
      <c r="CK53" s="1309"/>
      <c r="CL53" s="1309"/>
      <c r="CM53" s="1309"/>
      <c r="CN53" s="1309">
        <v>38</v>
      </c>
      <c r="CO53" s="1309"/>
      <c r="CP53" s="1309"/>
      <c r="CQ53" s="1309"/>
      <c r="CR53" s="1309"/>
      <c r="CS53" s="1309"/>
      <c r="CT53" s="1309"/>
      <c r="CU53" s="1309"/>
      <c r="CV53" s="1309">
        <v>38.700000000000003</v>
      </c>
      <c r="CW53" s="1309"/>
      <c r="CX53" s="1309"/>
      <c r="CY53" s="1309"/>
      <c r="CZ53" s="1309"/>
      <c r="DA53" s="1309"/>
      <c r="DB53" s="1309"/>
      <c r="DC53" s="1309"/>
    </row>
    <row r="54" spans="1:109" ht="13.5">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19"/>
      <c r="H55" s="1319"/>
      <c r="I55" s="1319"/>
      <c r="J55" s="1319"/>
      <c r="K55" s="1325"/>
      <c r="L55" s="1325"/>
      <c r="M55" s="1325"/>
      <c r="N55" s="1325"/>
      <c r="AN55" s="1323" t="s">
        <v>623</v>
      </c>
      <c r="AO55" s="1323"/>
      <c r="AP55" s="1323"/>
      <c r="AQ55" s="1323"/>
      <c r="AR55" s="1323"/>
      <c r="AS55" s="1323"/>
      <c r="AT55" s="1323"/>
      <c r="AU55" s="1323"/>
      <c r="AV55" s="1323"/>
      <c r="AW55" s="1323"/>
      <c r="AX55" s="1323"/>
      <c r="AY55" s="1323"/>
      <c r="AZ55" s="1323"/>
      <c r="BA55" s="1323"/>
      <c r="BB55" s="1324" t="s">
        <v>622</v>
      </c>
      <c r="BC55" s="1324"/>
      <c r="BD55" s="1324"/>
      <c r="BE55" s="1324"/>
      <c r="BF55" s="1324"/>
      <c r="BG55" s="1324"/>
      <c r="BH55" s="1324"/>
      <c r="BI55" s="1324"/>
      <c r="BJ55" s="1324"/>
      <c r="BK55" s="1324"/>
      <c r="BL55" s="1324"/>
      <c r="BM55" s="1324"/>
      <c r="BN55" s="1324"/>
      <c r="BO55" s="1324"/>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628</v>
      </c>
      <c r="BC57" s="1324"/>
      <c r="BD57" s="1324"/>
      <c r="BE57" s="1324"/>
      <c r="BF57" s="1324"/>
      <c r="BG57" s="1324"/>
      <c r="BH57" s="1324"/>
      <c r="BI57" s="1324"/>
      <c r="BJ57" s="1324"/>
      <c r="BK57" s="1324"/>
      <c r="BL57" s="1324"/>
      <c r="BM57" s="1324"/>
      <c r="BN57" s="1324"/>
      <c r="BO57" s="1324"/>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13"/>
      <c r="DE57" s="408"/>
    </row>
    <row r="58" spans="1:109" s="402" customFormat="1" ht="13.5">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627</v>
      </c>
    </row>
    <row r="64" spans="1:109" ht="13.5">
      <c r="B64" s="387"/>
      <c r="G64" s="403"/>
      <c r="I64" s="405"/>
      <c r="J64" s="405"/>
      <c r="K64" s="405"/>
      <c r="L64" s="405"/>
      <c r="M64" s="405"/>
      <c r="N64" s="404"/>
      <c r="AM64" s="403"/>
      <c r="AN64" s="403" t="s">
        <v>626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0"/>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625</v>
      </c>
    </row>
    <row r="72" spans="2:107" ht="13.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587</v>
      </c>
      <c r="BQ72" s="1323"/>
      <c r="BR72" s="1323"/>
      <c r="BS72" s="1323"/>
      <c r="BT72" s="1323"/>
      <c r="BU72" s="1323"/>
      <c r="BV72" s="1323"/>
      <c r="BW72" s="1323"/>
      <c r="BX72" s="1323" t="s">
        <v>588</v>
      </c>
      <c r="BY72" s="1323"/>
      <c r="BZ72" s="1323"/>
      <c r="CA72" s="1323"/>
      <c r="CB72" s="1323"/>
      <c r="CC72" s="1323"/>
      <c r="CD72" s="1323"/>
      <c r="CE72" s="1323"/>
      <c r="CF72" s="1323" t="s">
        <v>589</v>
      </c>
      <c r="CG72" s="1323"/>
      <c r="CH72" s="1323"/>
      <c r="CI72" s="1323"/>
      <c r="CJ72" s="1323"/>
      <c r="CK72" s="1323"/>
      <c r="CL72" s="1323"/>
      <c r="CM72" s="1323"/>
      <c r="CN72" s="1323" t="s">
        <v>590</v>
      </c>
      <c r="CO72" s="1323"/>
      <c r="CP72" s="1323"/>
      <c r="CQ72" s="1323"/>
      <c r="CR72" s="1323"/>
      <c r="CS72" s="1323"/>
      <c r="CT72" s="1323"/>
      <c r="CU72" s="1323"/>
      <c r="CV72" s="1323" t="s">
        <v>591</v>
      </c>
      <c r="CW72" s="1323"/>
      <c r="CX72" s="1323"/>
      <c r="CY72" s="1323"/>
      <c r="CZ72" s="1323"/>
      <c r="DA72" s="1323"/>
      <c r="DB72" s="1323"/>
      <c r="DC72" s="1323"/>
    </row>
    <row r="73" spans="2:107" ht="13.5">
      <c r="B73" s="387"/>
      <c r="G73" s="1328"/>
      <c r="H73" s="1328"/>
      <c r="I73" s="1328"/>
      <c r="J73" s="1328"/>
      <c r="K73" s="1329"/>
      <c r="L73" s="1329"/>
      <c r="M73" s="1329"/>
      <c r="N73" s="1329"/>
      <c r="AM73" s="394"/>
      <c r="AN73" s="1324" t="s">
        <v>624</v>
      </c>
      <c r="AO73" s="1324"/>
      <c r="AP73" s="1324"/>
      <c r="AQ73" s="1324"/>
      <c r="AR73" s="1324"/>
      <c r="AS73" s="1324"/>
      <c r="AT73" s="1324"/>
      <c r="AU73" s="1324"/>
      <c r="AV73" s="1324"/>
      <c r="AW73" s="1324"/>
      <c r="AX73" s="1324"/>
      <c r="AY73" s="1324"/>
      <c r="AZ73" s="1324"/>
      <c r="BA73" s="1324"/>
      <c r="BB73" s="1324" t="s">
        <v>622</v>
      </c>
      <c r="BC73" s="1324"/>
      <c r="BD73" s="1324"/>
      <c r="BE73" s="1324"/>
      <c r="BF73" s="1324"/>
      <c r="BG73" s="1324"/>
      <c r="BH73" s="1324"/>
      <c r="BI73" s="1324"/>
      <c r="BJ73" s="1324"/>
      <c r="BK73" s="1324"/>
      <c r="BL73" s="1324"/>
      <c r="BM73" s="1324"/>
      <c r="BN73" s="1324"/>
      <c r="BO73" s="1324"/>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621</v>
      </c>
      <c r="BC75" s="1324"/>
      <c r="BD75" s="1324"/>
      <c r="BE75" s="1324"/>
      <c r="BF75" s="1324"/>
      <c r="BG75" s="1324"/>
      <c r="BH75" s="1324"/>
      <c r="BI75" s="1324"/>
      <c r="BJ75" s="1324"/>
      <c r="BK75" s="1324"/>
      <c r="BL75" s="1324"/>
      <c r="BM75" s="1324"/>
      <c r="BN75" s="1324"/>
      <c r="BO75" s="1324"/>
      <c r="BP75" s="1309">
        <v>7.9</v>
      </c>
      <c r="BQ75" s="1309"/>
      <c r="BR75" s="1309"/>
      <c r="BS75" s="1309"/>
      <c r="BT75" s="1309"/>
      <c r="BU75" s="1309"/>
      <c r="BV75" s="1309"/>
      <c r="BW75" s="1309"/>
      <c r="BX75" s="1309">
        <v>8.5</v>
      </c>
      <c r="BY75" s="1309"/>
      <c r="BZ75" s="1309"/>
      <c r="CA75" s="1309"/>
      <c r="CB75" s="1309"/>
      <c r="CC75" s="1309"/>
      <c r="CD75" s="1309"/>
      <c r="CE75" s="1309"/>
      <c r="CF75" s="1309">
        <v>9.8000000000000007</v>
      </c>
      <c r="CG75" s="1309"/>
      <c r="CH75" s="1309"/>
      <c r="CI75" s="1309"/>
      <c r="CJ75" s="1309"/>
      <c r="CK75" s="1309"/>
      <c r="CL75" s="1309"/>
      <c r="CM75" s="1309"/>
      <c r="CN75" s="1309">
        <v>10.9</v>
      </c>
      <c r="CO75" s="1309"/>
      <c r="CP75" s="1309"/>
      <c r="CQ75" s="1309"/>
      <c r="CR75" s="1309"/>
      <c r="CS75" s="1309"/>
      <c r="CT75" s="1309"/>
      <c r="CU75" s="1309"/>
      <c r="CV75" s="1309">
        <v>11.7</v>
      </c>
      <c r="CW75" s="1309"/>
      <c r="CX75" s="1309"/>
      <c r="CY75" s="1309"/>
      <c r="CZ75" s="1309"/>
      <c r="DA75" s="1309"/>
      <c r="DB75" s="1309"/>
      <c r="DC75" s="1309"/>
    </row>
    <row r="76" spans="2:107" ht="13.5">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19"/>
      <c r="H77" s="1319"/>
      <c r="I77" s="1319"/>
      <c r="J77" s="1319"/>
      <c r="K77" s="1329"/>
      <c r="L77" s="1329"/>
      <c r="M77" s="1329"/>
      <c r="N77" s="1329"/>
      <c r="AN77" s="1323" t="s">
        <v>623</v>
      </c>
      <c r="AO77" s="1323"/>
      <c r="AP77" s="1323"/>
      <c r="AQ77" s="1323"/>
      <c r="AR77" s="1323"/>
      <c r="AS77" s="1323"/>
      <c r="AT77" s="1323"/>
      <c r="AU77" s="1323"/>
      <c r="AV77" s="1323"/>
      <c r="AW77" s="1323"/>
      <c r="AX77" s="1323"/>
      <c r="AY77" s="1323"/>
      <c r="AZ77" s="1323"/>
      <c r="BA77" s="1323"/>
      <c r="BB77" s="1324" t="s">
        <v>622</v>
      </c>
      <c r="BC77" s="1324"/>
      <c r="BD77" s="1324"/>
      <c r="BE77" s="1324"/>
      <c r="BF77" s="1324"/>
      <c r="BG77" s="1324"/>
      <c r="BH77" s="1324"/>
      <c r="BI77" s="1324"/>
      <c r="BJ77" s="1324"/>
      <c r="BK77" s="1324"/>
      <c r="BL77" s="1324"/>
      <c r="BM77" s="1324"/>
      <c r="BN77" s="1324"/>
      <c r="BO77" s="1324"/>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621</v>
      </c>
      <c r="BC79" s="1324"/>
      <c r="BD79" s="1324"/>
      <c r="BE79" s="1324"/>
      <c r="BF79" s="1324"/>
      <c r="BG79" s="1324"/>
      <c r="BH79" s="1324"/>
      <c r="BI79" s="1324"/>
      <c r="BJ79" s="1324"/>
      <c r="BK79" s="1324"/>
      <c r="BL79" s="1324"/>
      <c r="BM79" s="1324"/>
      <c r="BN79" s="1324"/>
      <c r="BO79" s="1324"/>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5">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0k3PrhBqooINjqJ4IS4J8X+zvXtXU4p/xwIjE5VIV6JeEsrqOf12+bl/NJw9lNr0y6UQ8g6gg4loWfIgvYefVA==" saltValue="Gb4ycod2jcSeZIJQmohrZ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533</v>
      </c>
    </row>
  </sheetData>
  <sheetProtection algorithmName="SHA-512" hashValue="uErMCGdBQHfW8mROxuxB/Szik5YAUAEDlUw8bx12+SSJKIsGUTj0x2iaZfGV5NDNigeFqxeuuX7iMU3UkgIunQ==" saltValue="p7ul/WWuWbBmO1Es0mVR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533</v>
      </c>
    </row>
  </sheetData>
  <sheetProtection algorithmName="SHA-512" hashValue="0P8s5LNZlrANSLH4vdlAV1QfZiyF3fhTlH6EbW9wBeA5I0zrEOo4kX1KMfaTpTJRhtbfur1hund0LkBxWCsAIA==" saltValue="TT+Cwhc1hRTQXbb4K1Be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584</v>
      </c>
      <c r="G2" s="157"/>
      <c r="H2" s="158"/>
    </row>
    <row r="3" spans="1:8">
      <c r="A3" s="154" t="s">
        <v>577</v>
      </c>
      <c r="B3" s="159"/>
      <c r="C3" s="160"/>
      <c r="D3" s="161">
        <v>323440</v>
      </c>
      <c r="E3" s="162"/>
      <c r="F3" s="163">
        <v>280458</v>
      </c>
      <c r="G3" s="164"/>
      <c r="H3" s="165"/>
    </row>
    <row r="4" spans="1:8">
      <c r="A4" s="166"/>
      <c r="B4" s="167"/>
      <c r="C4" s="168"/>
      <c r="D4" s="169">
        <v>278824</v>
      </c>
      <c r="E4" s="170"/>
      <c r="F4" s="171">
        <v>127286</v>
      </c>
      <c r="G4" s="172"/>
      <c r="H4" s="173"/>
    </row>
    <row r="5" spans="1:8">
      <c r="A5" s="154" t="s">
        <v>579</v>
      </c>
      <c r="B5" s="159"/>
      <c r="C5" s="160"/>
      <c r="D5" s="161">
        <v>247373</v>
      </c>
      <c r="E5" s="162"/>
      <c r="F5" s="163">
        <v>291945</v>
      </c>
      <c r="G5" s="164"/>
      <c r="H5" s="165"/>
    </row>
    <row r="6" spans="1:8">
      <c r="A6" s="166"/>
      <c r="B6" s="167"/>
      <c r="C6" s="168"/>
      <c r="D6" s="169">
        <v>189477</v>
      </c>
      <c r="E6" s="170"/>
      <c r="F6" s="171">
        <v>127651</v>
      </c>
      <c r="G6" s="172"/>
      <c r="H6" s="173"/>
    </row>
    <row r="7" spans="1:8">
      <c r="A7" s="154" t="s">
        <v>580</v>
      </c>
      <c r="B7" s="159"/>
      <c r="C7" s="160"/>
      <c r="D7" s="161">
        <v>263069</v>
      </c>
      <c r="E7" s="162"/>
      <c r="F7" s="163">
        <v>291173</v>
      </c>
      <c r="G7" s="164"/>
      <c r="H7" s="165"/>
    </row>
    <row r="8" spans="1:8">
      <c r="A8" s="166"/>
      <c r="B8" s="167"/>
      <c r="C8" s="168"/>
      <c r="D8" s="169">
        <v>138114</v>
      </c>
      <c r="E8" s="170"/>
      <c r="F8" s="171">
        <v>119071</v>
      </c>
      <c r="G8" s="172"/>
      <c r="H8" s="173"/>
    </row>
    <row r="9" spans="1:8">
      <c r="A9" s="154" t="s">
        <v>581</v>
      </c>
      <c r="B9" s="159"/>
      <c r="C9" s="160"/>
      <c r="D9" s="161">
        <v>261360</v>
      </c>
      <c r="E9" s="162"/>
      <c r="F9" s="163">
        <v>271581</v>
      </c>
      <c r="G9" s="164"/>
      <c r="H9" s="165"/>
    </row>
    <row r="10" spans="1:8">
      <c r="A10" s="166"/>
      <c r="B10" s="167"/>
      <c r="C10" s="168"/>
      <c r="D10" s="169">
        <v>128552</v>
      </c>
      <c r="E10" s="170"/>
      <c r="F10" s="171">
        <v>117844</v>
      </c>
      <c r="G10" s="172"/>
      <c r="H10" s="173"/>
    </row>
    <row r="11" spans="1:8">
      <c r="A11" s="154" t="s">
        <v>582</v>
      </c>
      <c r="B11" s="159"/>
      <c r="C11" s="160"/>
      <c r="D11" s="161">
        <v>386296</v>
      </c>
      <c r="E11" s="162"/>
      <c r="F11" s="163">
        <v>268375</v>
      </c>
      <c r="G11" s="164"/>
      <c r="H11" s="165"/>
    </row>
    <row r="12" spans="1:8">
      <c r="A12" s="166"/>
      <c r="B12" s="167"/>
      <c r="C12" s="174"/>
      <c r="D12" s="169">
        <v>143720</v>
      </c>
      <c r="E12" s="170"/>
      <c r="F12" s="171">
        <v>119602</v>
      </c>
      <c r="G12" s="172"/>
      <c r="H12" s="173"/>
    </row>
    <row r="13" spans="1:8">
      <c r="A13" s="154"/>
      <c r="B13" s="159"/>
      <c r="C13" s="175"/>
      <c r="D13" s="176">
        <v>296308</v>
      </c>
      <c r="E13" s="177"/>
      <c r="F13" s="178">
        <v>280706</v>
      </c>
      <c r="G13" s="179"/>
      <c r="H13" s="165"/>
    </row>
    <row r="14" spans="1:8">
      <c r="A14" s="166"/>
      <c r="B14" s="167"/>
      <c r="C14" s="168"/>
      <c r="D14" s="169">
        <v>175737</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8.57</v>
      </c>
      <c r="C19" s="180">
        <f>ROUND(VALUE(SUBSTITUTE(実質収支比率等に係る経年分析!G$48,"▲","-")),2)</f>
        <v>9.68</v>
      </c>
      <c r="D19" s="180">
        <f>ROUND(VALUE(SUBSTITUTE(実質収支比率等に係る経年分析!H$48,"▲","-")),2)</f>
        <v>12.54</v>
      </c>
      <c r="E19" s="180">
        <f>ROUND(VALUE(SUBSTITUTE(実質収支比率等に係る経年分析!I$48,"▲","-")),2)</f>
        <v>11.48</v>
      </c>
      <c r="F19" s="180">
        <f>ROUND(VALUE(SUBSTITUTE(実質収支比率等に係る経年分析!J$48,"▲","-")),2)</f>
        <v>9.84</v>
      </c>
    </row>
    <row r="20" spans="1:11">
      <c r="A20" s="180" t="s">
        <v>55</v>
      </c>
      <c r="B20" s="180">
        <f>ROUND(VALUE(SUBSTITUTE(実質収支比率等に係る経年分析!F$47,"▲","-")),2)</f>
        <v>80.900000000000006</v>
      </c>
      <c r="C20" s="180">
        <f>ROUND(VALUE(SUBSTITUTE(実質収支比率等に係る経年分析!G$47,"▲","-")),2)</f>
        <v>81.31</v>
      </c>
      <c r="D20" s="180">
        <f>ROUND(VALUE(SUBSTITUTE(実質収支比率等に係る経年分析!H$47,"▲","-")),2)</f>
        <v>49.28</v>
      </c>
      <c r="E20" s="180">
        <f>ROUND(VALUE(SUBSTITUTE(実質収支比率等に係る経年分析!I$47,"▲","-")),2)</f>
        <v>48.57</v>
      </c>
      <c r="F20" s="180">
        <f>ROUND(VALUE(SUBSTITUTE(実質収支比率等に係る経年分析!J$47,"▲","-")),2)</f>
        <v>40.340000000000003</v>
      </c>
    </row>
    <row r="21" spans="1:11">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1.1499999999999999</v>
      </c>
      <c r="D21" s="180">
        <f>IF(ISNUMBER(VALUE(SUBSTITUTE(実質収支比率等に係る経年分析!H$49,"▲","-"))),ROUND(VALUE(SUBSTITUTE(実質収支比率等に係る経年分析!H$49,"▲","-")),2),NA())</f>
        <v>-31.17</v>
      </c>
      <c r="E21" s="180">
        <f>IF(ISNUMBER(VALUE(SUBSTITUTE(実質収支比率等に係る経年分析!I$49,"▲","-"))),ROUND(VALUE(SUBSTITUTE(実質収支比率等に係る経年分析!I$49,"▲","-")),2),NA())</f>
        <v>-3.46</v>
      </c>
      <c r="F21" s="180">
        <f>IF(ISNUMBER(VALUE(SUBSTITUTE(実質収支比率等に係る経年分析!J$49,"▲","-"))),ROUND(VALUE(SUBSTITUTE(実質収支比率等に係る経年分析!J$49,"▲","-")),2),NA())</f>
        <v>-6.73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後志公平委員会特別会計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特産品開発事業特別会計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幽泉閣事業特別会計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c r="A35" s="181" t="str">
        <f>IF(連結実質赤字比率に係る赤字・黒字の構成分析!C$35="",NA(),連結実質赤字比率に係る赤字・黒字の構成分析!C$35)</f>
        <v>農業集落排水事業特別会計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0.28999999999999998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9.7200000000000006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580</v>
      </c>
      <c r="E42" s="182"/>
      <c r="F42" s="182"/>
      <c r="G42" s="182">
        <f>'実質公債費比率（分子）の構造'!L$52</f>
        <v>637</v>
      </c>
      <c r="H42" s="182"/>
      <c r="I42" s="182"/>
      <c r="J42" s="182">
        <f>'実質公債費比率（分子）の構造'!M$52</f>
        <v>632</v>
      </c>
      <c r="K42" s="182"/>
      <c r="L42" s="182"/>
      <c r="M42" s="182">
        <f>'実質公債費比率（分子）の構造'!N$52</f>
        <v>620</v>
      </c>
      <c r="N42" s="182"/>
      <c r="O42" s="182"/>
      <c r="P42" s="182">
        <f>'実質公債費比率（分子）の構造'!O$52</f>
        <v>638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41</v>
      </c>
      <c r="C44" s="182"/>
      <c r="D44" s="182"/>
      <c r="E44" s="182">
        <f>'実質公債費比率（分子）の構造'!L$50</f>
        <v>57</v>
      </c>
      <c r="F44" s="182"/>
      <c r="G44" s="182"/>
      <c r="H44" s="182">
        <f>'実質公債費比率（分子）の構造'!M$50</f>
        <v>43</v>
      </c>
      <c r="I44" s="182"/>
      <c r="J44" s="182"/>
      <c r="K44" s="182">
        <f>'実質公債費比率（分子）の構造'!N$50</f>
        <v>39</v>
      </c>
      <c r="L44" s="182"/>
      <c r="M44" s="182"/>
      <c r="N44" s="182">
        <f>'実質公債費比率（分子）の構造'!O$50</f>
        <v>38</v>
      </c>
      <c r="O44" s="182"/>
      <c r="P44" s="182"/>
    </row>
    <row r="45" spans="1:16">
      <c r="A45" s="182" t="s">
        <v>66</v>
      </c>
      <c r="B45" s="182">
        <f>'実質公債費比率（分子）の構造'!K$49</f>
        <v>6</v>
      </c>
      <c r="C45" s="182"/>
      <c r="D45" s="182"/>
      <c r="E45" s="182">
        <f>'実質公債費比率（分子）の構造'!L$49</f>
        <v>7</v>
      </c>
      <c r="F45" s="182"/>
      <c r="G45" s="182"/>
      <c r="H45" s="182">
        <f>'実質公債費比率（分子）の構造'!M$49</f>
        <v>9</v>
      </c>
      <c r="I45" s="182"/>
      <c r="J45" s="182"/>
      <c r="K45" s="182">
        <f>'実質公債費比率（分子）の構造'!N$49</f>
        <v>9</v>
      </c>
      <c r="L45" s="182"/>
      <c r="M45" s="182"/>
      <c r="N45" s="182">
        <f>'実質公債費比率（分子）の構造'!O$49</f>
        <v>8</v>
      </c>
      <c r="O45" s="182"/>
      <c r="P45" s="182"/>
    </row>
    <row r="46" spans="1:16">
      <c r="A46" s="182" t="s">
        <v>67</v>
      </c>
      <c r="B46" s="182">
        <f>'実質公債費比率（分子）の構造'!K$48</f>
        <v>60</v>
      </c>
      <c r="C46" s="182"/>
      <c r="D46" s="182"/>
      <c r="E46" s="182">
        <f>'実質公債費比率（分子）の構造'!L$48</f>
        <v>55</v>
      </c>
      <c r="F46" s="182"/>
      <c r="G46" s="182"/>
      <c r="H46" s="182">
        <f>'実質公債費比率（分子）の構造'!M$48</f>
        <v>78</v>
      </c>
      <c r="I46" s="182"/>
      <c r="J46" s="182"/>
      <c r="K46" s="182">
        <f>'実質公債費比率（分子）の構造'!N$48</f>
        <v>90</v>
      </c>
      <c r="L46" s="182"/>
      <c r="M46" s="182"/>
      <c r="N46" s="182">
        <f>'実質公債費比率（分子）の構造'!O$48</f>
        <v>93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722</v>
      </c>
      <c r="C49" s="182"/>
      <c r="D49" s="182"/>
      <c r="E49" s="182">
        <f>'実質公債費比率（分子）の構造'!L$45</f>
        <v>808</v>
      </c>
      <c r="F49" s="182"/>
      <c r="G49" s="182"/>
      <c r="H49" s="182">
        <f>'実質公債費比率（分子）の構造'!M$45</f>
        <v>821</v>
      </c>
      <c r="I49" s="182"/>
      <c r="J49" s="182"/>
      <c r="K49" s="182">
        <f>'実質公債費比率（分子）の構造'!N$45</f>
        <v>804</v>
      </c>
      <c r="L49" s="182"/>
      <c r="M49" s="182"/>
      <c r="N49" s="182">
        <f>'実質公債費比率（分子）の構造'!O$45</f>
        <v>847</v>
      </c>
      <c r="O49" s="182"/>
      <c r="P49" s="182"/>
    </row>
    <row r="50" spans="1:16">
      <c r="A50" s="182" t="s">
        <v>71</v>
      </c>
      <c r="B50" s="182" t="e">
        <f>NA()</f>
        <v>#N/A</v>
      </c>
      <c r="C50" s="182">
        <f>IF(ISNUMBER('実質公債費比率（分子）の構造'!K$53),'実質公債費比率（分子）の構造'!K$53,NA())</f>
        <v>249</v>
      </c>
      <c r="D50" s="182" t="e">
        <f>NA()</f>
        <v>#N/A</v>
      </c>
      <c r="E50" s="182" t="e">
        <f>NA()</f>
        <v>#N/A</v>
      </c>
      <c r="F50" s="182">
        <f>IF(ISNUMBER('実質公債費比率（分子）の構造'!L$53),'実質公債費比率（分子）の構造'!L$53,NA())</f>
        <v>290</v>
      </c>
      <c r="G50" s="182" t="e">
        <f>NA()</f>
        <v>#N/A</v>
      </c>
      <c r="H50" s="182" t="e">
        <f>NA()</f>
        <v>#N/A</v>
      </c>
      <c r="I50" s="182">
        <f>IF(ISNUMBER('実質公債費比率（分子）の構造'!M$53),'実質公債費比率（分子）の構造'!M$53,NA())</f>
        <v>319</v>
      </c>
      <c r="J50" s="182" t="e">
        <f>NA()</f>
        <v>#N/A</v>
      </c>
      <c r="K50" s="182" t="e">
        <f>NA()</f>
        <v>#N/A</v>
      </c>
      <c r="L50" s="182">
        <f>IF(ISNUMBER('実質公債費比率（分子）の構造'!N$53),'実質公債費比率（分子）の構造'!N$53,NA())</f>
        <v>322</v>
      </c>
      <c r="M50" s="182" t="e">
        <f>NA()</f>
        <v>#N/A</v>
      </c>
      <c r="N50" s="182" t="e">
        <f>NA()</f>
        <v>#N/A</v>
      </c>
      <c r="O50" s="182">
        <f>IF(ISNUMBER('実質公債費比率（分子）の構造'!O$53),'実質公債費比率（分子）の構造'!O$53,NA())</f>
        <v>348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5850</v>
      </c>
      <c r="E56" s="181"/>
      <c r="F56" s="181"/>
      <c r="G56" s="181">
        <f>'将来負担比率（分子）の構造'!J$52</f>
        <v>5980</v>
      </c>
      <c r="H56" s="181"/>
      <c r="I56" s="181"/>
      <c r="J56" s="181">
        <f>'将来負担比率（分子）の構造'!K$52</f>
        <v>5988</v>
      </c>
      <c r="K56" s="181"/>
      <c r="L56" s="181"/>
      <c r="M56" s="181">
        <f>'将来負担比率（分子）の構造'!L$52</f>
        <v>5854</v>
      </c>
      <c r="N56" s="181"/>
      <c r="O56" s="181"/>
      <c r="P56" s="181">
        <f>'将来負担比率（分子）の構造'!M$52</f>
        <v>5751</v>
      </c>
    </row>
    <row r="57" spans="1:16">
      <c r="A57" s="181" t="s">
        <v>42</v>
      </c>
      <c r="B57" s="181"/>
      <c r="C57" s="181"/>
      <c r="D57" s="181">
        <f>'将来負担比率（分子）の構造'!I$51</f>
        <v>885</v>
      </c>
      <c r="E57" s="181"/>
      <c r="F57" s="181"/>
      <c r="G57" s="181">
        <f>'将来負担比率（分子）の構造'!J$51</f>
        <v>808</v>
      </c>
      <c r="H57" s="181"/>
      <c r="I57" s="181"/>
      <c r="J57" s="181">
        <f>'将来負担比率（分子）の構造'!K$51</f>
        <v>864</v>
      </c>
      <c r="K57" s="181"/>
      <c r="L57" s="181"/>
      <c r="M57" s="181">
        <f>'将来負担比率（分子）の構造'!L$51</f>
        <v>953</v>
      </c>
      <c r="N57" s="181"/>
      <c r="O57" s="181"/>
      <c r="P57" s="181">
        <f>'将来負担比率（分子）の構造'!M$51</f>
        <v>1047</v>
      </c>
    </row>
    <row r="58" spans="1:16">
      <c r="A58" s="181" t="s">
        <v>41</v>
      </c>
      <c r="B58" s="181"/>
      <c r="C58" s="181"/>
      <c r="D58" s="181">
        <f>'将来負担比率（分子）の構造'!I$50</f>
        <v>4624</v>
      </c>
      <c r="E58" s="181"/>
      <c r="F58" s="181"/>
      <c r="G58" s="181">
        <f>'将来負担比率（分子）の構造'!J$50</f>
        <v>4858</v>
      </c>
      <c r="H58" s="181"/>
      <c r="I58" s="181"/>
      <c r="J58" s="181">
        <f>'将来負担比率（分子）の構造'!K$50</f>
        <v>4663</v>
      </c>
      <c r="K58" s="181"/>
      <c r="L58" s="181"/>
      <c r="M58" s="181">
        <f>'将来負担比率（分子）の構造'!L$50</f>
        <v>4674</v>
      </c>
      <c r="N58" s="181"/>
      <c r="O58" s="181"/>
      <c r="P58" s="181">
        <f>'将来負担比率（分子）の構造'!M$50</f>
        <v>4489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1181</v>
      </c>
      <c r="C62" s="181"/>
      <c r="D62" s="181"/>
      <c r="E62" s="181">
        <f>'将来負担比率（分子）の構造'!J$45</f>
        <v>1154</v>
      </c>
      <c r="F62" s="181"/>
      <c r="G62" s="181"/>
      <c r="H62" s="181">
        <f>'将来負担比率（分子）の構造'!K$45</f>
        <v>1140</v>
      </c>
      <c r="I62" s="181"/>
      <c r="J62" s="181"/>
      <c r="K62" s="181">
        <f>'将来負担比率（分子）の構造'!L$45</f>
        <v>1082</v>
      </c>
      <c r="L62" s="181"/>
      <c r="M62" s="181"/>
      <c r="N62" s="181">
        <f>'将来負担比率（分子）の構造'!M$45</f>
        <v>1066</v>
      </c>
      <c r="O62" s="181"/>
      <c r="P62" s="181"/>
    </row>
    <row r="63" spans="1:16">
      <c r="A63" s="181" t="s">
        <v>34</v>
      </c>
      <c r="B63" s="181">
        <f>'将来負担比率（分子）の構造'!I$44</f>
        <v>69</v>
      </c>
      <c r="C63" s="181"/>
      <c r="D63" s="181"/>
      <c r="E63" s="181">
        <f>'将来負担比率（分子）の構造'!J$44</f>
        <v>61</v>
      </c>
      <c r="F63" s="181"/>
      <c r="G63" s="181"/>
      <c r="H63" s="181">
        <f>'将来負担比率（分子）の構造'!K$44</f>
        <v>52</v>
      </c>
      <c r="I63" s="181"/>
      <c r="J63" s="181"/>
      <c r="K63" s="181">
        <f>'将来負担比率（分子）の構造'!L$44</f>
        <v>42</v>
      </c>
      <c r="L63" s="181"/>
      <c r="M63" s="181"/>
      <c r="N63" s="181">
        <f>'将来負担比率（分子）の構造'!M$44</f>
        <v>32</v>
      </c>
      <c r="O63" s="181"/>
      <c r="P63" s="181"/>
    </row>
    <row r="64" spans="1:16">
      <c r="A64" s="181" t="s">
        <v>33</v>
      </c>
      <c r="B64" s="181">
        <f>'将来負担比率（分子）の構造'!I$43</f>
        <v>896</v>
      </c>
      <c r="C64" s="181"/>
      <c r="D64" s="181"/>
      <c r="E64" s="181">
        <f>'将来負担比率（分子）の構造'!J$43</f>
        <v>791</v>
      </c>
      <c r="F64" s="181"/>
      <c r="G64" s="181"/>
      <c r="H64" s="181">
        <f>'将来負担比率（分子）の構造'!K$43</f>
        <v>807</v>
      </c>
      <c r="I64" s="181"/>
      <c r="J64" s="181"/>
      <c r="K64" s="181">
        <f>'将来負担比率（分子）の構造'!L$43</f>
        <v>861</v>
      </c>
      <c r="L64" s="181"/>
      <c r="M64" s="181"/>
      <c r="N64" s="181">
        <f>'将来負担比率（分子）の構造'!M$43</f>
        <v>945</v>
      </c>
      <c r="O64" s="181"/>
      <c r="P64" s="181"/>
    </row>
    <row r="65" spans="1:16">
      <c r="A65" s="181" t="s">
        <v>32</v>
      </c>
      <c r="B65" s="181">
        <f>'将来負担比率（分子）の構造'!I$42</f>
        <v>89</v>
      </c>
      <c r="C65" s="181"/>
      <c r="D65" s="181"/>
      <c r="E65" s="181">
        <f>'将来負担比率（分子）の構造'!J$42</f>
        <v>63</v>
      </c>
      <c r="F65" s="181"/>
      <c r="G65" s="181"/>
      <c r="H65" s="181">
        <f>'将来負担比率（分子）の構造'!K$42</f>
        <v>35</v>
      </c>
      <c r="I65" s="181"/>
      <c r="J65" s="181"/>
      <c r="K65" s="181">
        <f>'将来負担比率（分子）の構造'!L$42</f>
        <v>18</v>
      </c>
      <c r="L65" s="181"/>
      <c r="M65" s="181"/>
      <c r="N65" s="181">
        <f>'将来負担比率（分子）の構造'!M$42</f>
        <v>6</v>
      </c>
      <c r="O65" s="181"/>
      <c r="P65" s="181"/>
    </row>
    <row r="66" spans="1:16">
      <c r="A66" s="181" t="s">
        <v>31</v>
      </c>
      <c r="B66" s="181">
        <f>'将来負担比率（分子）の構造'!I$41</f>
        <v>8547</v>
      </c>
      <c r="C66" s="181"/>
      <c r="D66" s="181"/>
      <c r="E66" s="181">
        <f>'将来負担比率（分子）の構造'!J$41</f>
        <v>8652</v>
      </c>
      <c r="F66" s="181"/>
      <c r="G66" s="181"/>
      <c r="H66" s="181">
        <f>'将来負担比率（分子）の構造'!K$41</f>
        <v>8592</v>
      </c>
      <c r="I66" s="181"/>
      <c r="J66" s="181"/>
      <c r="K66" s="181">
        <f>'将来負担比率（分子）の構造'!L$41</f>
        <v>8518</v>
      </c>
      <c r="L66" s="181"/>
      <c r="M66" s="181"/>
      <c r="N66" s="181">
        <f>'将来負担比率（分子）の構造'!M$41</f>
        <v>8613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1675</v>
      </c>
      <c r="C72" s="185">
        <f>基金残高に係る経年分析!G55</f>
        <v>1607</v>
      </c>
      <c r="D72" s="185">
        <f>基金残高に係る経年分析!H55</f>
        <v>1358</v>
      </c>
    </row>
    <row r="73" spans="1:16">
      <c r="A73" s="184" t="s">
        <v>78</v>
      </c>
      <c r="B73" s="185">
        <f>基金残高に係る経年分析!F56</f>
        <v>341</v>
      </c>
      <c r="C73" s="185">
        <f>基金残高に係る経年分析!G56</f>
        <v>342</v>
      </c>
      <c r="D73" s="185">
        <f>基金残高に係る経年分析!H56</f>
        <v>271</v>
      </c>
    </row>
    <row r="74" spans="1:16">
      <c r="A74" s="184" t="s">
        <v>79</v>
      </c>
      <c r="B74" s="185">
        <f>基金残高に係る経年分析!F57</f>
        <v>2630</v>
      </c>
      <c r="C74" s="185">
        <f>基金残高に係る経年分析!G57</f>
        <v>2706</v>
      </c>
      <c r="D74" s="185">
        <f>基金残高に係る経年分析!H57</f>
        <v>2804</v>
      </c>
    </row>
  </sheetData>
  <sheetProtection algorithmName="SHA-512" hashValue="uDDi4xOz7xDviRXCYprSlbG5kMjoq/ue/YWfeOeD2bqA2169a6rroqkHUw7i6V78EfEyp8EGUF99MfBcVhIzYw==" saltValue="/e1nZpNUVEuphSyjxBav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229</v>
      </c>
      <c r="C5" s="670"/>
      <c r="D5" s="670"/>
      <c r="E5" s="670"/>
      <c r="F5" s="670"/>
      <c r="G5" s="670"/>
      <c r="H5" s="670"/>
      <c r="I5" s="670"/>
      <c r="J5" s="670"/>
      <c r="K5" s="670"/>
      <c r="L5" s="670"/>
      <c r="M5" s="670"/>
      <c r="N5" s="670"/>
      <c r="O5" s="670"/>
      <c r="P5" s="670"/>
      <c r="Q5" s="671"/>
      <c r="R5" s="672">
        <v>468067</v>
      </c>
      <c r="S5" s="673"/>
      <c r="T5" s="673"/>
      <c r="U5" s="673"/>
      <c r="V5" s="673"/>
      <c r="W5" s="673"/>
      <c r="X5" s="673"/>
      <c r="Y5" s="674"/>
      <c r="Z5" s="675">
        <v>6.4</v>
      </c>
      <c r="AA5" s="675"/>
      <c r="AB5" s="675"/>
      <c r="AC5" s="675"/>
      <c r="AD5" s="676">
        <v>468067</v>
      </c>
      <c r="AE5" s="676"/>
      <c r="AF5" s="676"/>
      <c r="AG5" s="676"/>
      <c r="AH5" s="676"/>
      <c r="AI5" s="676"/>
      <c r="AJ5" s="676"/>
      <c r="AK5" s="676"/>
      <c r="AL5" s="677">
        <v>14.2</v>
      </c>
      <c r="AM5" s="678"/>
      <c r="AN5" s="678"/>
      <c r="AO5" s="679"/>
      <c r="AP5" s="669" t="s">
        <v>230</v>
      </c>
      <c r="AQ5" s="670"/>
      <c r="AR5" s="670"/>
      <c r="AS5" s="670"/>
      <c r="AT5" s="670"/>
      <c r="AU5" s="670"/>
      <c r="AV5" s="670"/>
      <c r="AW5" s="670"/>
      <c r="AX5" s="670"/>
      <c r="AY5" s="670"/>
      <c r="AZ5" s="670"/>
      <c r="BA5" s="670"/>
      <c r="BB5" s="670"/>
      <c r="BC5" s="670"/>
      <c r="BD5" s="670"/>
      <c r="BE5" s="670"/>
      <c r="BF5" s="671"/>
      <c r="BG5" s="683">
        <v>455508</v>
      </c>
      <c r="BH5" s="684"/>
      <c r="BI5" s="684"/>
      <c r="BJ5" s="684"/>
      <c r="BK5" s="684"/>
      <c r="BL5" s="684"/>
      <c r="BM5" s="684"/>
      <c r="BN5" s="685"/>
      <c r="BO5" s="686">
        <v>97.3</v>
      </c>
      <c r="BP5" s="686"/>
      <c r="BQ5" s="686"/>
      <c r="BR5" s="686"/>
      <c r="BS5" s="687">
        <v>2755</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c r="B6" s="680" t="s">
        <v>234</v>
      </c>
      <c r="C6" s="681"/>
      <c r="D6" s="681"/>
      <c r="E6" s="681"/>
      <c r="F6" s="681"/>
      <c r="G6" s="681"/>
      <c r="H6" s="681"/>
      <c r="I6" s="681"/>
      <c r="J6" s="681"/>
      <c r="K6" s="681"/>
      <c r="L6" s="681"/>
      <c r="M6" s="681"/>
      <c r="N6" s="681"/>
      <c r="O6" s="681"/>
      <c r="P6" s="681"/>
      <c r="Q6" s="682"/>
      <c r="R6" s="683">
        <v>139005</v>
      </c>
      <c r="S6" s="684"/>
      <c r="T6" s="684"/>
      <c r="U6" s="684"/>
      <c r="V6" s="684"/>
      <c r="W6" s="684"/>
      <c r="X6" s="684"/>
      <c r="Y6" s="685"/>
      <c r="Z6" s="686">
        <v>1.9</v>
      </c>
      <c r="AA6" s="686"/>
      <c r="AB6" s="686"/>
      <c r="AC6" s="686"/>
      <c r="AD6" s="687">
        <v>139005</v>
      </c>
      <c r="AE6" s="687"/>
      <c r="AF6" s="687"/>
      <c r="AG6" s="687"/>
      <c r="AH6" s="687"/>
      <c r="AI6" s="687"/>
      <c r="AJ6" s="687"/>
      <c r="AK6" s="687"/>
      <c r="AL6" s="688">
        <v>4.2</v>
      </c>
      <c r="AM6" s="689"/>
      <c r="AN6" s="689"/>
      <c r="AO6" s="690"/>
      <c r="AP6" s="680" t="s">
        <v>235</v>
      </c>
      <c r="AQ6" s="681"/>
      <c r="AR6" s="681"/>
      <c r="AS6" s="681"/>
      <c r="AT6" s="681"/>
      <c r="AU6" s="681"/>
      <c r="AV6" s="681"/>
      <c r="AW6" s="681"/>
      <c r="AX6" s="681"/>
      <c r="AY6" s="681"/>
      <c r="AZ6" s="681"/>
      <c r="BA6" s="681"/>
      <c r="BB6" s="681"/>
      <c r="BC6" s="681"/>
      <c r="BD6" s="681"/>
      <c r="BE6" s="681"/>
      <c r="BF6" s="682"/>
      <c r="BG6" s="683">
        <v>455508</v>
      </c>
      <c r="BH6" s="684"/>
      <c r="BI6" s="684"/>
      <c r="BJ6" s="684"/>
      <c r="BK6" s="684"/>
      <c r="BL6" s="684"/>
      <c r="BM6" s="684"/>
      <c r="BN6" s="685"/>
      <c r="BO6" s="686">
        <v>97.3</v>
      </c>
      <c r="BP6" s="686"/>
      <c r="BQ6" s="686"/>
      <c r="BR6" s="686"/>
      <c r="BS6" s="687">
        <v>2755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56878</v>
      </c>
      <c r="CS6" s="684"/>
      <c r="CT6" s="684"/>
      <c r="CU6" s="684"/>
      <c r="CV6" s="684"/>
      <c r="CW6" s="684"/>
      <c r="CX6" s="684"/>
      <c r="CY6" s="685"/>
      <c r="CZ6" s="677">
        <v>0.8</v>
      </c>
      <c r="DA6" s="678"/>
      <c r="DB6" s="678"/>
      <c r="DC6" s="697"/>
      <c r="DD6" s="692" t="s">
        <v>141</v>
      </c>
      <c r="DE6" s="684"/>
      <c r="DF6" s="684"/>
      <c r="DG6" s="684"/>
      <c r="DH6" s="684"/>
      <c r="DI6" s="684"/>
      <c r="DJ6" s="684"/>
      <c r="DK6" s="684"/>
      <c r="DL6" s="684"/>
      <c r="DM6" s="684"/>
      <c r="DN6" s="684"/>
      <c r="DO6" s="684"/>
      <c r="DP6" s="685"/>
      <c r="DQ6" s="692">
        <v>56450</v>
      </c>
      <c r="DR6" s="684"/>
      <c r="DS6" s="684"/>
      <c r="DT6" s="684"/>
      <c r="DU6" s="684"/>
      <c r="DV6" s="684"/>
      <c r="DW6" s="684"/>
      <c r="DX6" s="684"/>
      <c r="DY6" s="684"/>
      <c r="DZ6" s="684"/>
      <c r="EA6" s="684"/>
      <c r="EB6" s="684"/>
      <c r="EC6" s="693"/>
    </row>
    <row r="7" spans="2:143" ht="11.25" customHeight="1">
      <c r="B7" s="680" t="s">
        <v>237</v>
      </c>
      <c r="C7" s="681"/>
      <c r="D7" s="681"/>
      <c r="E7" s="681"/>
      <c r="F7" s="681"/>
      <c r="G7" s="681"/>
      <c r="H7" s="681"/>
      <c r="I7" s="681"/>
      <c r="J7" s="681"/>
      <c r="K7" s="681"/>
      <c r="L7" s="681"/>
      <c r="M7" s="681"/>
      <c r="N7" s="681"/>
      <c r="O7" s="681"/>
      <c r="P7" s="681"/>
      <c r="Q7" s="682"/>
      <c r="R7" s="683">
        <v>330</v>
      </c>
      <c r="S7" s="684"/>
      <c r="T7" s="684"/>
      <c r="U7" s="684"/>
      <c r="V7" s="684"/>
      <c r="W7" s="684"/>
      <c r="X7" s="684"/>
      <c r="Y7" s="685"/>
      <c r="Z7" s="686">
        <v>0</v>
      </c>
      <c r="AA7" s="686"/>
      <c r="AB7" s="686"/>
      <c r="AC7" s="686"/>
      <c r="AD7" s="687">
        <v>330</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208583</v>
      </c>
      <c r="BH7" s="684"/>
      <c r="BI7" s="684"/>
      <c r="BJ7" s="684"/>
      <c r="BK7" s="684"/>
      <c r="BL7" s="684"/>
      <c r="BM7" s="684"/>
      <c r="BN7" s="685"/>
      <c r="BO7" s="686">
        <v>44.6</v>
      </c>
      <c r="BP7" s="686"/>
      <c r="BQ7" s="686"/>
      <c r="BR7" s="686"/>
      <c r="BS7" s="687">
        <v>2755</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1104894</v>
      </c>
      <c r="CS7" s="684"/>
      <c r="CT7" s="684"/>
      <c r="CU7" s="684"/>
      <c r="CV7" s="684"/>
      <c r="CW7" s="684"/>
      <c r="CX7" s="684"/>
      <c r="CY7" s="685"/>
      <c r="CZ7" s="686">
        <v>15.9</v>
      </c>
      <c r="DA7" s="686"/>
      <c r="DB7" s="686"/>
      <c r="DC7" s="686"/>
      <c r="DD7" s="692">
        <v>156976</v>
      </c>
      <c r="DE7" s="684"/>
      <c r="DF7" s="684"/>
      <c r="DG7" s="684"/>
      <c r="DH7" s="684"/>
      <c r="DI7" s="684"/>
      <c r="DJ7" s="684"/>
      <c r="DK7" s="684"/>
      <c r="DL7" s="684"/>
      <c r="DM7" s="684"/>
      <c r="DN7" s="684"/>
      <c r="DO7" s="684"/>
      <c r="DP7" s="685"/>
      <c r="DQ7" s="692">
        <v>844772</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1084</v>
      </c>
      <c r="S8" s="684"/>
      <c r="T8" s="684"/>
      <c r="U8" s="684"/>
      <c r="V8" s="684"/>
      <c r="W8" s="684"/>
      <c r="X8" s="684"/>
      <c r="Y8" s="685"/>
      <c r="Z8" s="686">
        <v>0</v>
      </c>
      <c r="AA8" s="686"/>
      <c r="AB8" s="686"/>
      <c r="AC8" s="686"/>
      <c r="AD8" s="687">
        <v>1084</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8032</v>
      </c>
      <c r="BH8" s="684"/>
      <c r="BI8" s="684"/>
      <c r="BJ8" s="684"/>
      <c r="BK8" s="684"/>
      <c r="BL8" s="684"/>
      <c r="BM8" s="684"/>
      <c r="BN8" s="685"/>
      <c r="BO8" s="686">
        <v>1.7</v>
      </c>
      <c r="BP8" s="686"/>
      <c r="BQ8" s="686"/>
      <c r="BR8" s="686"/>
      <c r="BS8" s="692" t="s">
        <v>132</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927322</v>
      </c>
      <c r="CS8" s="684"/>
      <c r="CT8" s="684"/>
      <c r="CU8" s="684"/>
      <c r="CV8" s="684"/>
      <c r="CW8" s="684"/>
      <c r="CX8" s="684"/>
      <c r="CY8" s="685"/>
      <c r="CZ8" s="686">
        <v>13.3</v>
      </c>
      <c r="DA8" s="686"/>
      <c r="DB8" s="686"/>
      <c r="DC8" s="686"/>
      <c r="DD8" s="692" t="s">
        <v>132</v>
      </c>
      <c r="DE8" s="684"/>
      <c r="DF8" s="684"/>
      <c r="DG8" s="684"/>
      <c r="DH8" s="684"/>
      <c r="DI8" s="684"/>
      <c r="DJ8" s="684"/>
      <c r="DK8" s="684"/>
      <c r="DL8" s="684"/>
      <c r="DM8" s="684"/>
      <c r="DN8" s="684"/>
      <c r="DO8" s="684"/>
      <c r="DP8" s="685"/>
      <c r="DQ8" s="692">
        <v>591321</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709</v>
      </c>
      <c r="S9" s="684"/>
      <c r="T9" s="684"/>
      <c r="U9" s="684"/>
      <c r="V9" s="684"/>
      <c r="W9" s="684"/>
      <c r="X9" s="684"/>
      <c r="Y9" s="685"/>
      <c r="Z9" s="686">
        <v>0</v>
      </c>
      <c r="AA9" s="686"/>
      <c r="AB9" s="686"/>
      <c r="AC9" s="686"/>
      <c r="AD9" s="687">
        <v>709</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171639</v>
      </c>
      <c r="BH9" s="684"/>
      <c r="BI9" s="684"/>
      <c r="BJ9" s="684"/>
      <c r="BK9" s="684"/>
      <c r="BL9" s="684"/>
      <c r="BM9" s="684"/>
      <c r="BN9" s="685"/>
      <c r="BO9" s="686">
        <v>36.700000000000003</v>
      </c>
      <c r="BP9" s="686"/>
      <c r="BQ9" s="686"/>
      <c r="BR9" s="686"/>
      <c r="BS9" s="692" t="s">
        <v>132</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636051</v>
      </c>
      <c r="CS9" s="684"/>
      <c r="CT9" s="684"/>
      <c r="CU9" s="684"/>
      <c r="CV9" s="684"/>
      <c r="CW9" s="684"/>
      <c r="CX9" s="684"/>
      <c r="CY9" s="685"/>
      <c r="CZ9" s="686">
        <v>9.1999999999999993</v>
      </c>
      <c r="DA9" s="686"/>
      <c r="DB9" s="686"/>
      <c r="DC9" s="686"/>
      <c r="DD9" s="692">
        <v>306861</v>
      </c>
      <c r="DE9" s="684"/>
      <c r="DF9" s="684"/>
      <c r="DG9" s="684"/>
      <c r="DH9" s="684"/>
      <c r="DI9" s="684"/>
      <c r="DJ9" s="684"/>
      <c r="DK9" s="684"/>
      <c r="DL9" s="684"/>
      <c r="DM9" s="684"/>
      <c r="DN9" s="684"/>
      <c r="DO9" s="684"/>
      <c r="DP9" s="685"/>
      <c r="DQ9" s="692">
        <v>293468</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132</v>
      </c>
      <c r="S10" s="684"/>
      <c r="T10" s="684"/>
      <c r="U10" s="684"/>
      <c r="V10" s="684"/>
      <c r="W10" s="684"/>
      <c r="X10" s="684"/>
      <c r="Y10" s="685"/>
      <c r="Z10" s="686" t="s">
        <v>141</v>
      </c>
      <c r="AA10" s="686"/>
      <c r="AB10" s="686"/>
      <c r="AC10" s="686"/>
      <c r="AD10" s="687" t="s">
        <v>247</v>
      </c>
      <c r="AE10" s="687"/>
      <c r="AF10" s="687"/>
      <c r="AG10" s="687"/>
      <c r="AH10" s="687"/>
      <c r="AI10" s="687"/>
      <c r="AJ10" s="687"/>
      <c r="AK10" s="687"/>
      <c r="AL10" s="688" t="s">
        <v>141</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11301</v>
      </c>
      <c r="BH10" s="684"/>
      <c r="BI10" s="684"/>
      <c r="BJ10" s="684"/>
      <c r="BK10" s="684"/>
      <c r="BL10" s="684"/>
      <c r="BM10" s="684"/>
      <c r="BN10" s="685"/>
      <c r="BO10" s="686">
        <v>2.4</v>
      </c>
      <c r="BP10" s="686"/>
      <c r="BQ10" s="686"/>
      <c r="BR10" s="686"/>
      <c r="BS10" s="692" t="s">
        <v>247</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12892</v>
      </c>
      <c r="CS10" s="684"/>
      <c r="CT10" s="684"/>
      <c r="CU10" s="684"/>
      <c r="CV10" s="684"/>
      <c r="CW10" s="684"/>
      <c r="CX10" s="684"/>
      <c r="CY10" s="685"/>
      <c r="CZ10" s="686">
        <v>0.2</v>
      </c>
      <c r="DA10" s="686"/>
      <c r="DB10" s="686"/>
      <c r="DC10" s="686"/>
      <c r="DD10" s="692">
        <v>9775</v>
      </c>
      <c r="DE10" s="684"/>
      <c r="DF10" s="684"/>
      <c r="DG10" s="684"/>
      <c r="DH10" s="684"/>
      <c r="DI10" s="684"/>
      <c r="DJ10" s="684"/>
      <c r="DK10" s="684"/>
      <c r="DL10" s="684"/>
      <c r="DM10" s="684"/>
      <c r="DN10" s="684"/>
      <c r="DO10" s="684"/>
      <c r="DP10" s="685"/>
      <c r="DQ10" s="692">
        <v>9892</v>
      </c>
      <c r="DR10" s="684"/>
      <c r="DS10" s="684"/>
      <c r="DT10" s="684"/>
      <c r="DU10" s="684"/>
      <c r="DV10" s="684"/>
      <c r="DW10" s="684"/>
      <c r="DX10" s="684"/>
      <c r="DY10" s="684"/>
      <c r="DZ10" s="684"/>
      <c r="EA10" s="684"/>
      <c r="EB10" s="684"/>
      <c r="EC10" s="693"/>
    </row>
    <row r="11" spans="2:143" ht="11.25" customHeight="1">
      <c r="B11" s="680" t="s">
        <v>250</v>
      </c>
      <c r="C11" s="681"/>
      <c r="D11" s="681"/>
      <c r="E11" s="681"/>
      <c r="F11" s="681"/>
      <c r="G11" s="681"/>
      <c r="H11" s="681"/>
      <c r="I11" s="681"/>
      <c r="J11" s="681"/>
      <c r="K11" s="681"/>
      <c r="L11" s="681"/>
      <c r="M11" s="681"/>
      <c r="N11" s="681"/>
      <c r="O11" s="681"/>
      <c r="P11" s="681"/>
      <c r="Q11" s="682"/>
      <c r="R11" s="683">
        <v>88442</v>
      </c>
      <c r="S11" s="684"/>
      <c r="T11" s="684"/>
      <c r="U11" s="684"/>
      <c r="V11" s="684"/>
      <c r="W11" s="684"/>
      <c r="X11" s="684"/>
      <c r="Y11" s="685"/>
      <c r="Z11" s="688">
        <v>1.2</v>
      </c>
      <c r="AA11" s="689"/>
      <c r="AB11" s="689"/>
      <c r="AC11" s="701"/>
      <c r="AD11" s="692">
        <v>88442</v>
      </c>
      <c r="AE11" s="684"/>
      <c r="AF11" s="684"/>
      <c r="AG11" s="684"/>
      <c r="AH11" s="684"/>
      <c r="AI11" s="684"/>
      <c r="AJ11" s="684"/>
      <c r="AK11" s="685"/>
      <c r="AL11" s="688">
        <v>2.7</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17611</v>
      </c>
      <c r="BH11" s="684"/>
      <c r="BI11" s="684"/>
      <c r="BJ11" s="684"/>
      <c r="BK11" s="684"/>
      <c r="BL11" s="684"/>
      <c r="BM11" s="684"/>
      <c r="BN11" s="685"/>
      <c r="BO11" s="686">
        <v>3.8</v>
      </c>
      <c r="BP11" s="686"/>
      <c r="BQ11" s="686"/>
      <c r="BR11" s="686"/>
      <c r="BS11" s="692">
        <v>2755</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866769</v>
      </c>
      <c r="CS11" s="684"/>
      <c r="CT11" s="684"/>
      <c r="CU11" s="684"/>
      <c r="CV11" s="684"/>
      <c r="CW11" s="684"/>
      <c r="CX11" s="684"/>
      <c r="CY11" s="685"/>
      <c r="CZ11" s="686">
        <v>12.5</v>
      </c>
      <c r="DA11" s="686"/>
      <c r="DB11" s="686"/>
      <c r="DC11" s="686"/>
      <c r="DD11" s="692">
        <v>228402</v>
      </c>
      <c r="DE11" s="684"/>
      <c r="DF11" s="684"/>
      <c r="DG11" s="684"/>
      <c r="DH11" s="684"/>
      <c r="DI11" s="684"/>
      <c r="DJ11" s="684"/>
      <c r="DK11" s="684"/>
      <c r="DL11" s="684"/>
      <c r="DM11" s="684"/>
      <c r="DN11" s="684"/>
      <c r="DO11" s="684"/>
      <c r="DP11" s="685"/>
      <c r="DQ11" s="692">
        <v>282630</v>
      </c>
      <c r="DR11" s="684"/>
      <c r="DS11" s="684"/>
      <c r="DT11" s="684"/>
      <c r="DU11" s="684"/>
      <c r="DV11" s="684"/>
      <c r="DW11" s="684"/>
      <c r="DX11" s="684"/>
      <c r="DY11" s="684"/>
      <c r="DZ11" s="684"/>
      <c r="EA11" s="684"/>
      <c r="EB11" s="684"/>
      <c r="EC11" s="693"/>
    </row>
    <row r="12" spans="2:143" ht="11.25" customHeight="1">
      <c r="B12" s="680" t="s">
        <v>253</v>
      </c>
      <c r="C12" s="681"/>
      <c r="D12" s="681"/>
      <c r="E12" s="681"/>
      <c r="F12" s="681"/>
      <c r="G12" s="681"/>
      <c r="H12" s="681"/>
      <c r="I12" s="681"/>
      <c r="J12" s="681"/>
      <c r="K12" s="681"/>
      <c r="L12" s="681"/>
      <c r="M12" s="681"/>
      <c r="N12" s="681"/>
      <c r="O12" s="681"/>
      <c r="P12" s="681"/>
      <c r="Q12" s="682"/>
      <c r="R12" s="683">
        <v>388</v>
      </c>
      <c r="S12" s="684"/>
      <c r="T12" s="684"/>
      <c r="U12" s="684"/>
      <c r="V12" s="684"/>
      <c r="W12" s="684"/>
      <c r="X12" s="684"/>
      <c r="Y12" s="685"/>
      <c r="Z12" s="686">
        <v>0</v>
      </c>
      <c r="AA12" s="686"/>
      <c r="AB12" s="686"/>
      <c r="AC12" s="686"/>
      <c r="AD12" s="687">
        <v>388</v>
      </c>
      <c r="AE12" s="687"/>
      <c r="AF12" s="687"/>
      <c r="AG12" s="687"/>
      <c r="AH12" s="687"/>
      <c r="AI12" s="687"/>
      <c r="AJ12" s="687"/>
      <c r="AK12" s="687"/>
      <c r="AL12" s="688">
        <v>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196953</v>
      </c>
      <c r="BH12" s="684"/>
      <c r="BI12" s="684"/>
      <c r="BJ12" s="684"/>
      <c r="BK12" s="684"/>
      <c r="BL12" s="684"/>
      <c r="BM12" s="684"/>
      <c r="BN12" s="685"/>
      <c r="BO12" s="686">
        <v>42.1</v>
      </c>
      <c r="BP12" s="686"/>
      <c r="BQ12" s="686"/>
      <c r="BR12" s="686"/>
      <c r="BS12" s="692" t="s">
        <v>132</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330593</v>
      </c>
      <c r="CS12" s="684"/>
      <c r="CT12" s="684"/>
      <c r="CU12" s="684"/>
      <c r="CV12" s="684"/>
      <c r="CW12" s="684"/>
      <c r="CX12" s="684"/>
      <c r="CY12" s="685"/>
      <c r="CZ12" s="686">
        <v>4.8</v>
      </c>
      <c r="DA12" s="686"/>
      <c r="DB12" s="686"/>
      <c r="DC12" s="686"/>
      <c r="DD12" s="692">
        <v>8147</v>
      </c>
      <c r="DE12" s="684"/>
      <c r="DF12" s="684"/>
      <c r="DG12" s="684"/>
      <c r="DH12" s="684"/>
      <c r="DI12" s="684"/>
      <c r="DJ12" s="684"/>
      <c r="DK12" s="684"/>
      <c r="DL12" s="684"/>
      <c r="DM12" s="684"/>
      <c r="DN12" s="684"/>
      <c r="DO12" s="684"/>
      <c r="DP12" s="685"/>
      <c r="DQ12" s="692">
        <v>201120</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141</v>
      </c>
      <c r="S13" s="684"/>
      <c r="T13" s="684"/>
      <c r="U13" s="684"/>
      <c r="V13" s="684"/>
      <c r="W13" s="684"/>
      <c r="X13" s="684"/>
      <c r="Y13" s="685"/>
      <c r="Z13" s="686" t="s">
        <v>247</v>
      </c>
      <c r="AA13" s="686"/>
      <c r="AB13" s="686"/>
      <c r="AC13" s="686"/>
      <c r="AD13" s="687" t="s">
        <v>132</v>
      </c>
      <c r="AE13" s="687"/>
      <c r="AF13" s="687"/>
      <c r="AG13" s="687"/>
      <c r="AH13" s="687"/>
      <c r="AI13" s="687"/>
      <c r="AJ13" s="687"/>
      <c r="AK13" s="687"/>
      <c r="AL13" s="688" t="s">
        <v>247</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196245</v>
      </c>
      <c r="BH13" s="684"/>
      <c r="BI13" s="684"/>
      <c r="BJ13" s="684"/>
      <c r="BK13" s="684"/>
      <c r="BL13" s="684"/>
      <c r="BM13" s="684"/>
      <c r="BN13" s="685"/>
      <c r="BO13" s="686">
        <v>41.9</v>
      </c>
      <c r="BP13" s="686"/>
      <c r="BQ13" s="686"/>
      <c r="BR13" s="686"/>
      <c r="BS13" s="692" t="s">
        <v>132</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1416323</v>
      </c>
      <c r="CS13" s="684"/>
      <c r="CT13" s="684"/>
      <c r="CU13" s="684"/>
      <c r="CV13" s="684"/>
      <c r="CW13" s="684"/>
      <c r="CX13" s="684"/>
      <c r="CY13" s="685"/>
      <c r="CZ13" s="686">
        <v>20.399999999999999</v>
      </c>
      <c r="DA13" s="686"/>
      <c r="DB13" s="686"/>
      <c r="DC13" s="686"/>
      <c r="DD13" s="692">
        <v>1044048</v>
      </c>
      <c r="DE13" s="684"/>
      <c r="DF13" s="684"/>
      <c r="DG13" s="684"/>
      <c r="DH13" s="684"/>
      <c r="DI13" s="684"/>
      <c r="DJ13" s="684"/>
      <c r="DK13" s="684"/>
      <c r="DL13" s="684"/>
      <c r="DM13" s="684"/>
      <c r="DN13" s="684"/>
      <c r="DO13" s="684"/>
      <c r="DP13" s="685"/>
      <c r="DQ13" s="692">
        <v>507830</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v>14355</v>
      </c>
      <c r="S14" s="684"/>
      <c r="T14" s="684"/>
      <c r="U14" s="684"/>
      <c r="V14" s="684"/>
      <c r="W14" s="684"/>
      <c r="X14" s="684"/>
      <c r="Y14" s="685"/>
      <c r="Z14" s="686">
        <v>0.2</v>
      </c>
      <c r="AA14" s="686"/>
      <c r="AB14" s="686"/>
      <c r="AC14" s="686"/>
      <c r="AD14" s="687">
        <v>14355</v>
      </c>
      <c r="AE14" s="687"/>
      <c r="AF14" s="687"/>
      <c r="AG14" s="687"/>
      <c r="AH14" s="687"/>
      <c r="AI14" s="687"/>
      <c r="AJ14" s="687"/>
      <c r="AK14" s="687"/>
      <c r="AL14" s="688">
        <v>0.4</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16153</v>
      </c>
      <c r="BH14" s="684"/>
      <c r="BI14" s="684"/>
      <c r="BJ14" s="684"/>
      <c r="BK14" s="684"/>
      <c r="BL14" s="684"/>
      <c r="BM14" s="684"/>
      <c r="BN14" s="685"/>
      <c r="BO14" s="686">
        <v>3.5</v>
      </c>
      <c r="BP14" s="686"/>
      <c r="BQ14" s="686"/>
      <c r="BR14" s="686"/>
      <c r="BS14" s="692" t="s">
        <v>247</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195535</v>
      </c>
      <c r="CS14" s="684"/>
      <c r="CT14" s="684"/>
      <c r="CU14" s="684"/>
      <c r="CV14" s="684"/>
      <c r="CW14" s="684"/>
      <c r="CX14" s="684"/>
      <c r="CY14" s="685"/>
      <c r="CZ14" s="686">
        <v>2.8</v>
      </c>
      <c r="DA14" s="686"/>
      <c r="DB14" s="686"/>
      <c r="DC14" s="686"/>
      <c r="DD14" s="692" t="s">
        <v>141</v>
      </c>
      <c r="DE14" s="684"/>
      <c r="DF14" s="684"/>
      <c r="DG14" s="684"/>
      <c r="DH14" s="684"/>
      <c r="DI14" s="684"/>
      <c r="DJ14" s="684"/>
      <c r="DK14" s="684"/>
      <c r="DL14" s="684"/>
      <c r="DM14" s="684"/>
      <c r="DN14" s="684"/>
      <c r="DO14" s="684"/>
      <c r="DP14" s="685"/>
      <c r="DQ14" s="692">
        <v>195535</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141</v>
      </c>
      <c r="S15" s="684"/>
      <c r="T15" s="684"/>
      <c r="U15" s="684"/>
      <c r="V15" s="684"/>
      <c r="W15" s="684"/>
      <c r="X15" s="684"/>
      <c r="Y15" s="685"/>
      <c r="Z15" s="686" t="s">
        <v>132</v>
      </c>
      <c r="AA15" s="686"/>
      <c r="AB15" s="686"/>
      <c r="AC15" s="686"/>
      <c r="AD15" s="687" t="s">
        <v>132</v>
      </c>
      <c r="AE15" s="687"/>
      <c r="AF15" s="687"/>
      <c r="AG15" s="687"/>
      <c r="AH15" s="687"/>
      <c r="AI15" s="687"/>
      <c r="AJ15" s="687"/>
      <c r="AK15" s="687"/>
      <c r="AL15" s="688" t="s">
        <v>132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33819</v>
      </c>
      <c r="BH15" s="684"/>
      <c r="BI15" s="684"/>
      <c r="BJ15" s="684"/>
      <c r="BK15" s="684"/>
      <c r="BL15" s="684"/>
      <c r="BM15" s="684"/>
      <c r="BN15" s="685"/>
      <c r="BO15" s="686">
        <v>7.2</v>
      </c>
      <c r="BP15" s="686"/>
      <c r="BQ15" s="686"/>
      <c r="BR15" s="686"/>
      <c r="BS15" s="692" t="s">
        <v>247</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473239</v>
      </c>
      <c r="CS15" s="684"/>
      <c r="CT15" s="684"/>
      <c r="CU15" s="684"/>
      <c r="CV15" s="684"/>
      <c r="CW15" s="684"/>
      <c r="CX15" s="684"/>
      <c r="CY15" s="685"/>
      <c r="CZ15" s="686">
        <v>6.8</v>
      </c>
      <c r="DA15" s="686"/>
      <c r="DB15" s="686"/>
      <c r="DC15" s="686"/>
      <c r="DD15" s="692">
        <v>46687</v>
      </c>
      <c r="DE15" s="684"/>
      <c r="DF15" s="684"/>
      <c r="DG15" s="684"/>
      <c r="DH15" s="684"/>
      <c r="DI15" s="684"/>
      <c r="DJ15" s="684"/>
      <c r="DK15" s="684"/>
      <c r="DL15" s="684"/>
      <c r="DM15" s="684"/>
      <c r="DN15" s="684"/>
      <c r="DO15" s="684"/>
      <c r="DP15" s="685"/>
      <c r="DQ15" s="692">
        <v>416080</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4146</v>
      </c>
      <c r="S16" s="684"/>
      <c r="T16" s="684"/>
      <c r="U16" s="684"/>
      <c r="V16" s="684"/>
      <c r="W16" s="684"/>
      <c r="X16" s="684"/>
      <c r="Y16" s="685"/>
      <c r="Z16" s="686">
        <v>0.1</v>
      </c>
      <c r="AA16" s="686"/>
      <c r="AB16" s="686"/>
      <c r="AC16" s="686"/>
      <c r="AD16" s="687">
        <v>4146</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141</v>
      </c>
      <c r="BH16" s="684"/>
      <c r="BI16" s="684"/>
      <c r="BJ16" s="684"/>
      <c r="BK16" s="684"/>
      <c r="BL16" s="684"/>
      <c r="BM16" s="684"/>
      <c r="BN16" s="685"/>
      <c r="BO16" s="686" t="s">
        <v>132</v>
      </c>
      <c r="BP16" s="686"/>
      <c r="BQ16" s="686"/>
      <c r="BR16" s="686"/>
      <c r="BS16" s="692" t="s">
        <v>132</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5135</v>
      </c>
      <c r="CS16" s="684"/>
      <c r="CT16" s="684"/>
      <c r="CU16" s="684"/>
      <c r="CV16" s="684"/>
      <c r="CW16" s="684"/>
      <c r="CX16" s="684"/>
      <c r="CY16" s="685"/>
      <c r="CZ16" s="686">
        <v>0.1</v>
      </c>
      <c r="DA16" s="686"/>
      <c r="DB16" s="686"/>
      <c r="DC16" s="686"/>
      <c r="DD16" s="692" t="s">
        <v>132</v>
      </c>
      <c r="DE16" s="684"/>
      <c r="DF16" s="684"/>
      <c r="DG16" s="684"/>
      <c r="DH16" s="684"/>
      <c r="DI16" s="684"/>
      <c r="DJ16" s="684"/>
      <c r="DK16" s="684"/>
      <c r="DL16" s="684"/>
      <c r="DM16" s="684"/>
      <c r="DN16" s="684"/>
      <c r="DO16" s="684"/>
      <c r="DP16" s="685"/>
      <c r="DQ16" s="692">
        <v>5135</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12300</v>
      </c>
      <c r="S17" s="684"/>
      <c r="T17" s="684"/>
      <c r="U17" s="684"/>
      <c r="V17" s="684"/>
      <c r="W17" s="684"/>
      <c r="X17" s="684"/>
      <c r="Y17" s="685"/>
      <c r="Z17" s="686">
        <v>0.2</v>
      </c>
      <c r="AA17" s="686"/>
      <c r="AB17" s="686"/>
      <c r="AC17" s="686"/>
      <c r="AD17" s="687">
        <v>12300</v>
      </c>
      <c r="AE17" s="687"/>
      <c r="AF17" s="687"/>
      <c r="AG17" s="687"/>
      <c r="AH17" s="687"/>
      <c r="AI17" s="687"/>
      <c r="AJ17" s="687"/>
      <c r="AK17" s="687"/>
      <c r="AL17" s="688">
        <v>0.4</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132</v>
      </c>
      <c r="BH17" s="684"/>
      <c r="BI17" s="684"/>
      <c r="BJ17" s="684"/>
      <c r="BK17" s="684"/>
      <c r="BL17" s="684"/>
      <c r="BM17" s="684"/>
      <c r="BN17" s="685"/>
      <c r="BO17" s="686" t="s">
        <v>132</v>
      </c>
      <c r="BP17" s="686"/>
      <c r="BQ17" s="686"/>
      <c r="BR17" s="686"/>
      <c r="BS17" s="692" t="s">
        <v>247</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919009</v>
      </c>
      <c r="CS17" s="684"/>
      <c r="CT17" s="684"/>
      <c r="CU17" s="684"/>
      <c r="CV17" s="684"/>
      <c r="CW17" s="684"/>
      <c r="CX17" s="684"/>
      <c r="CY17" s="685"/>
      <c r="CZ17" s="686">
        <v>13.2</v>
      </c>
      <c r="DA17" s="686"/>
      <c r="DB17" s="686"/>
      <c r="DC17" s="686"/>
      <c r="DD17" s="692" t="s">
        <v>247</v>
      </c>
      <c r="DE17" s="684"/>
      <c r="DF17" s="684"/>
      <c r="DG17" s="684"/>
      <c r="DH17" s="684"/>
      <c r="DI17" s="684"/>
      <c r="DJ17" s="684"/>
      <c r="DK17" s="684"/>
      <c r="DL17" s="684"/>
      <c r="DM17" s="684"/>
      <c r="DN17" s="684"/>
      <c r="DO17" s="684"/>
      <c r="DP17" s="685"/>
      <c r="DQ17" s="692">
        <v>846406</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951</v>
      </c>
      <c r="S18" s="684"/>
      <c r="T18" s="684"/>
      <c r="U18" s="684"/>
      <c r="V18" s="684"/>
      <c r="W18" s="684"/>
      <c r="X18" s="684"/>
      <c r="Y18" s="685"/>
      <c r="Z18" s="686">
        <v>0</v>
      </c>
      <c r="AA18" s="686"/>
      <c r="AB18" s="686"/>
      <c r="AC18" s="686"/>
      <c r="AD18" s="687">
        <v>951</v>
      </c>
      <c r="AE18" s="687"/>
      <c r="AF18" s="687"/>
      <c r="AG18" s="687"/>
      <c r="AH18" s="687"/>
      <c r="AI18" s="687"/>
      <c r="AJ18" s="687"/>
      <c r="AK18" s="687"/>
      <c r="AL18" s="688">
        <v>0</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247</v>
      </c>
      <c r="BH18" s="684"/>
      <c r="BI18" s="684"/>
      <c r="BJ18" s="684"/>
      <c r="BK18" s="684"/>
      <c r="BL18" s="684"/>
      <c r="BM18" s="684"/>
      <c r="BN18" s="685"/>
      <c r="BO18" s="686" t="s">
        <v>132</v>
      </c>
      <c r="BP18" s="686"/>
      <c r="BQ18" s="686"/>
      <c r="BR18" s="686"/>
      <c r="BS18" s="692" t="s">
        <v>247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v>2720</v>
      </c>
      <c r="CS18" s="684"/>
      <c r="CT18" s="684"/>
      <c r="CU18" s="684"/>
      <c r="CV18" s="684"/>
      <c r="CW18" s="684"/>
      <c r="CX18" s="684"/>
      <c r="CY18" s="685"/>
      <c r="CZ18" s="686">
        <v>0</v>
      </c>
      <c r="DA18" s="686"/>
      <c r="DB18" s="686"/>
      <c r="DC18" s="686"/>
      <c r="DD18" s="692">
        <v>2720</v>
      </c>
      <c r="DE18" s="684"/>
      <c r="DF18" s="684"/>
      <c r="DG18" s="684"/>
      <c r="DH18" s="684"/>
      <c r="DI18" s="684"/>
      <c r="DJ18" s="684"/>
      <c r="DK18" s="684"/>
      <c r="DL18" s="684"/>
      <c r="DM18" s="684"/>
      <c r="DN18" s="684"/>
      <c r="DO18" s="684"/>
      <c r="DP18" s="685"/>
      <c r="DQ18" s="692">
        <v>2720</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2125</v>
      </c>
      <c r="S19" s="684"/>
      <c r="T19" s="684"/>
      <c r="U19" s="684"/>
      <c r="V19" s="684"/>
      <c r="W19" s="684"/>
      <c r="X19" s="684"/>
      <c r="Y19" s="685"/>
      <c r="Z19" s="686">
        <v>0</v>
      </c>
      <c r="AA19" s="686"/>
      <c r="AB19" s="686"/>
      <c r="AC19" s="686"/>
      <c r="AD19" s="687">
        <v>2125</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12559</v>
      </c>
      <c r="BH19" s="684"/>
      <c r="BI19" s="684"/>
      <c r="BJ19" s="684"/>
      <c r="BK19" s="684"/>
      <c r="BL19" s="684"/>
      <c r="BM19" s="684"/>
      <c r="BN19" s="685"/>
      <c r="BO19" s="686">
        <v>2.7</v>
      </c>
      <c r="BP19" s="686"/>
      <c r="BQ19" s="686"/>
      <c r="BR19" s="686"/>
      <c r="BS19" s="692" t="s">
        <v>132</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247</v>
      </c>
      <c r="CS19" s="684"/>
      <c r="CT19" s="684"/>
      <c r="CU19" s="684"/>
      <c r="CV19" s="684"/>
      <c r="CW19" s="684"/>
      <c r="CX19" s="684"/>
      <c r="CY19" s="685"/>
      <c r="CZ19" s="686" t="s">
        <v>132</v>
      </c>
      <c r="DA19" s="686"/>
      <c r="DB19" s="686"/>
      <c r="DC19" s="686"/>
      <c r="DD19" s="692" t="s">
        <v>132</v>
      </c>
      <c r="DE19" s="684"/>
      <c r="DF19" s="684"/>
      <c r="DG19" s="684"/>
      <c r="DH19" s="684"/>
      <c r="DI19" s="684"/>
      <c r="DJ19" s="684"/>
      <c r="DK19" s="684"/>
      <c r="DL19" s="684"/>
      <c r="DM19" s="684"/>
      <c r="DN19" s="684"/>
      <c r="DO19" s="684"/>
      <c r="DP19" s="685"/>
      <c r="DQ19" s="692" t="s">
        <v>141</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123</v>
      </c>
      <c r="S20" s="684"/>
      <c r="T20" s="684"/>
      <c r="U20" s="684"/>
      <c r="V20" s="684"/>
      <c r="W20" s="684"/>
      <c r="X20" s="684"/>
      <c r="Y20" s="685"/>
      <c r="Z20" s="686">
        <v>0</v>
      </c>
      <c r="AA20" s="686"/>
      <c r="AB20" s="686"/>
      <c r="AC20" s="686"/>
      <c r="AD20" s="687">
        <v>123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12559</v>
      </c>
      <c r="BH20" s="684"/>
      <c r="BI20" s="684"/>
      <c r="BJ20" s="684"/>
      <c r="BK20" s="684"/>
      <c r="BL20" s="684"/>
      <c r="BM20" s="684"/>
      <c r="BN20" s="685"/>
      <c r="BO20" s="686">
        <v>2.7</v>
      </c>
      <c r="BP20" s="686"/>
      <c r="BQ20" s="686"/>
      <c r="BR20" s="686"/>
      <c r="BS20" s="692" t="s">
        <v>141</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6947360</v>
      </c>
      <c r="CS20" s="684"/>
      <c r="CT20" s="684"/>
      <c r="CU20" s="684"/>
      <c r="CV20" s="684"/>
      <c r="CW20" s="684"/>
      <c r="CX20" s="684"/>
      <c r="CY20" s="685"/>
      <c r="CZ20" s="686">
        <v>100</v>
      </c>
      <c r="DA20" s="686"/>
      <c r="DB20" s="686"/>
      <c r="DC20" s="686"/>
      <c r="DD20" s="692">
        <v>1803616</v>
      </c>
      <c r="DE20" s="684"/>
      <c r="DF20" s="684"/>
      <c r="DG20" s="684"/>
      <c r="DH20" s="684"/>
      <c r="DI20" s="684"/>
      <c r="DJ20" s="684"/>
      <c r="DK20" s="684"/>
      <c r="DL20" s="684"/>
      <c r="DM20" s="684"/>
      <c r="DN20" s="684"/>
      <c r="DO20" s="684"/>
      <c r="DP20" s="685"/>
      <c r="DQ20" s="692">
        <v>4253359</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9101</v>
      </c>
      <c r="S21" s="684"/>
      <c r="T21" s="684"/>
      <c r="U21" s="684"/>
      <c r="V21" s="684"/>
      <c r="W21" s="684"/>
      <c r="X21" s="684"/>
      <c r="Y21" s="685"/>
      <c r="Z21" s="686">
        <v>0.1</v>
      </c>
      <c r="AA21" s="686"/>
      <c r="AB21" s="686"/>
      <c r="AC21" s="686"/>
      <c r="AD21" s="687">
        <v>9101</v>
      </c>
      <c r="AE21" s="687"/>
      <c r="AF21" s="687"/>
      <c r="AG21" s="687"/>
      <c r="AH21" s="687"/>
      <c r="AI21" s="687"/>
      <c r="AJ21" s="687"/>
      <c r="AK21" s="687"/>
      <c r="AL21" s="688">
        <v>0.3</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12559</v>
      </c>
      <c r="BH21" s="684"/>
      <c r="BI21" s="684"/>
      <c r="BJ21" s="684"/>
      <c r="BK21" s="684"/>
      <c r="BL21" s="684"/>
      <c r="BM21" s="684"/>
      <c r="BN21" s="685"/>
      <c r="BO21" s="686">
        <v>2.7</v>
      </c>
      <c r="BP21" s="686"/>
      <c r="BQ21" s="686"/>
      <c r="BR21" s="686"/>
      <c r="BS21" s="692" t="s">
        <v>132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2902324</v>
      </c>
      <c r="S22" s="684"/>
      <c r="T22" s="684"/>
      <c r="U22" s="684"/>
      <c r="V22" s="684"/>
      <c r="W22" s="684"/>
      <c r="X22" s="684"/>
      <c r="Y22" s="685"/>
      <c r="Z22" s="686">
        <v>39.799999999999997</v>
      </c>
      <c r="AA22" s="686"/>
      <c r="AB22" s="686"/>
      <c r="AC22" s="686"/>
      <c r="AD22" s="687">
        <v>2539465</v>
      </c>
      <c r="AE22" s="687"/>
      <c r="AF22" s="687"/>
      <c r="AG22" s="687"/>
      <c r="AH22" s="687"/>
      <c r="AI22" s="687"/>
      <c r="AJ22" s="687"/>
      <c r="AK22" s="687"/>
      <c r="AL22" s="688">
        <v>76.900000000000006</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247</v>
      </c>
      <c r="BH22" s="684"/>
      <c r="BI22" s="684"/>
      <c r="BJ22" s="684"/>
      <c r="BK22" s="684"/>
      <c r="BL22" s="684"/>
      <c r="BM22" s="684"/>
      <c r="BN22" s="685"/>
      <c r="BO22" s="686" t="s">
        <v>132</v>
      </c>
      <c r="BP22" s="686"/>
      <c r="BQ22" s="686"/>
      <c r="BR22" s="686"/>
      <c r="BS22" s="692" t="s">
        <v>132</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2539465</v>
      </c>
      <c r="S23" s="684"/>
      <c r="T23" s="684"/>
      <c r="U23" s="684"/>
      <c r="V23" s="684"/>
      <c r="W23" s="684"/>
      <c r="X23" s="684"/>
      <c r="Y23" s="685"/>
      <c r="Z23" s="686">
        <v>34.799999999999997</v>
      </c>
      <c r="AA23" s="686"/>
      <c r="AB23" s="686"/>
      <c r="AC23" s="686"/>
      <c r="AD23" s="687">
        <v>2539465</v>
      </c>
      <c r="AE23" s="687"/>
      <c r="AF23" s="687"/>
      <c r="AG23" s="687"/>
      <c r="AH23" s="687"/>
      <c r="AI23" s="687"/>
      <c r="AJ23" s="687"/>
      <c r="AK23" s="687"/>
      <c r="AL23" s="688">
        <v>76.900000000000006</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141</v>
      </c>
      <c r="BH23" s="684"/>
      <c r="BI23" s="684"/>
      <c r="BJ23" s="684"/>
      <c r="BK23" s="684"/>
      <c r="BL23" s="684"/>
      <c r="BM23" s="684"/>
      <c r="BN23" s="685"/>
      <c r="BO23" s="686" t="s">
        <v>132</v>
      </c>
      <c r="BP23" s="686"/>
      <c r="BQ23" s="686"/>
      <c r="BR23" s="686"/>
      <c r="BS23" s="692" t="s">
        <v>141</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362859</v>
      </c>
      <c r="S24" s="684"/>
      <c r="T24" s="684"/>
      <c r="U24" s="684"/>
      <c r="V24" s="684"/>
      <c r="W24" s="684"/>
      <c r="X24" s="684"/>
      <c r="Y24" s="685"/>
      <c r="Z24" s="686">
        <v>5</v>
      </c>
      <c r="AA24" s="686"/>
      <c r="AB24" s="686"/>
      <c r="AC24" s="686"/>
      <c r="AD24" s="687" t="s">
        <v>141</v>
      </c>
      <c r="AE24" s="687"/>
      <c r="AF24" s="687"/>
      <c r="AG24" s="687"/>
      <c r="AH24" s="687"/>
      <c r="AI24" s="687"/>
      <c r="AJ24" s="687"/>
      <c r="AK24" s="687"/>
      <c r="AL24" s="688" t="s">
        <v>141</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247</v>
      </c>
      <c r="BH24" s="684"/>
      <c r="BI24" s="684"/>
      <c r="BJ24" s="684"/>
      <c r="BK24" s="684"/>
      <c r="BL24" s="684"/>
      <c r="BM24" s="684"/>
      <c r="BN24" s="685"/>
      <c r="BO24" s="686" t="s">
        <v>141</v>
      </c>
      <c r="BP24" s="686"/>
      <c r="BQ24" s="686"/>
      <c r="BR24" s="686"/>
      <c r="BS24" s="692" t="s">
        <v>132</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2277704</v>
      </c>
      <c r="CS24" s="673"/>
      <c r="CT24" s="673"/>
      <c r="CU24" s="673"/>
      <c r="CV24" s="673"/>
      <c r="CW24" s="673"/>
      <c r="CX24" s="673"/>
      <c r="CY24" s="674"/>
      <c r="CZ24" s="677">
        <v>32.799999999999997</v>
      </c>
      <c r="DA24" s="678"/>
      <c r="DB24" s="678"/>
      <c r="DC24" s="697"/>
      <c r="DD24" s="719">
        <v>1872594</v>
      </c>
      <c r="DE24" s="673"/>
      <c r="DF24" s="673"/>
      <c r="DG24" s="673"/>
      <c r="DH24" s="673"/>
      <c r="DI24" s="673"/>
      <c r="DJ24" s="673"/>
      <c r="DK24" s="674"/>
      <c r="DL24" s="719">
        <v>1832735</v>
      </c>
      <c r="DM24" s="673"/>
      <c r="DN24" s="673"/>
      <c r="DO24" s="673"/>
      <c r="DP24" s="673"/>
      <c r="DQ24" s="673"/>
      <c r="DR24" s="673"/>
      <c r="DS24" s="673"/>
      <c r="DT24" s="673"/>
      <c r="DU24" s="673"/>
      <c r="DV24" s="674"/>
      <c r="DW24" s="677">
        <v>53.9</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132</v>
      </c>
      <c r="S25" s="684"/>
      <c r="T25" s="684"/>
      <c r="U25" s="684"/>
      <c r="V25" s="684"/>
      <c r="W25" s="684"/>
      <c r="X25" s="684"/>
      <c r="Y25" s="685"/>
      <c r="Z25" s="686" t="s">
        <v>141</v>
      </c>
      <c r="AA25" s="686"/>
      <c r="AB25" s="686"/>
      <c r="AC25" s="686"/>
      <c r="AD25" s="687" t="s">
        <v>132</v>
      </c>
      <c r="AE25" s="687"/>
      <c r="AF25" s="687"/>
      <c r="AG25" s="687"/>
      <c r="AH25" s="687"/>
      <c r="AI25" s="687"/>
      <c r="AJ25" s="687"/>
      <c r="AK25" s="687"/>
      <c r="AL25" s="688" t="s">
        <v>132</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132</v>
      </c>
      <c r="BH25" s="684"/>
      <c r="BI25" s="684"/>
      <c r="BJ25" s="684"/>
      <c r="BK25" s="684"/>
      <c r="BL25" s="684"/>
      <c r="BM25" s="684"/>
      <c r="BN25" s="685"/>
      <c r="BO25" s="686" t="s">
        <v>132</v>
      </c>
      <c r="BP25" s="686"/>
      <c r="BQ25" s="686"/>
      <c r="BR25" s="686"/>
      <c r="BS25" s="692" t="s">
        <v>132</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986589</v>
      </c>
      <c r="CS25" s="720"/>
      <c r="CT25" s="720"/>
      <c r="CU25" s="720"/>
      <c r="CV25" s="720"/>
      <c r="CW25" s="720"/>
      <c r="CX25" s="720"/>
      <c r="CY25" s="721"/>
      <c r="CZ25" s="688">
        <v>14.2</v>
      </c>
      <c r="DA25" s="717"/>
      <c r="DB25" s="717"/>
      <c r="DC25" s="722"/>
      <c r="DD25" s="692">
        <v>865663</v>
      </c>
      <c r="DE25" s="720"/>
      <c r="DF25" s="720"/>
      <c r="DG25" s="720"/>
      <c r="DH25" s="720"/>
      <c r="DI25" s="720"/>
      <c r="DJ25" s="720"/>
      <c r="DK25" s="721"/>
      <c r="DL25" s="692">
        <v>826134</v>
      </c>
      <c r="DM25" s="720"/>
      <c r="DN25" s="720"/>
      <c r="DO25" s="720"/>
      <c r="DP25" s="720"/>
      <c r="DQ25" s="720"/>
      <c r="DR25" s="720"/>
      <c r="DS25" s="720"/>
      <c r="DT25" s="720"/>
      <c r="DU25" s="720"/>
      <c r="DV25" s="721"/>
      <c r="DW25" s="688">
        <v>24.3</v>
      </c>
      <c r="DX25" s="717"/>
      <c r="DY25" s="717"/>
      <c r="DZ25" s="717"/>
      <c r="EA25" s="717"/>
      <c r="EB25" s="717"/>
      <c r="EC25" s="718"/>
    </row>
    <row r="26" spans="2:133" ht="11.25" customHeight="1">
      <c r="B26" s="680" t="s">
        <v>298</v>
      </c>
      <c r="C26" s="681"/>
      <c r="D26" s="681"/>
      <c r="E26" s="681"/>
      <c r="F26" s="681"/>
      <c r="G26" s="681"/>
      <c r="H26" s="681"/>
      <c r="I26" s="681"/>
      <c r="J26" s="681"/>
      <c r="K26" s="681"/>
      <c r="L26" s="681"/>
      <c r="M26" s="681"/>
      <c r="N26" s="681"/>
      <c r="O26" s="681"/>
      <c r="P26" s="681"/>
      <c r="Q26" s="682"/>
      <c r="R26" s="683">
        <v>3631150</v>
      </c>
      <c r="S26" s="684"/>
      <c r="T26" s="684"/>
      <c r="U26" s="684"/>
      <c r="V26" s="684"/>
      <c r="W26" s="684"/>
      <c r="X26" s="684"/>
      <c r="Y26" s="685"/>
      <c r="Z26" s="686">
        <v>49.8</v>
      </c>
      <c r="AA26" s="686"/>
      <c r="AB26" s="686"/>
      <c r="AC26" s="686"/>
      <c r="AD26" s="687">
        <v>3268291</v>
      </c>
      <c r="AE26" s="687"/>
      <c r="AF26" s="687"/>
      <c r="AG26" s="687"/>
      <c r="AH26" s="687"/>
      <c r="AI26" s="687"/>
      <c r="AJ26" s="687"/>
      <c r="AK26" s="687"/>
      <c r="AL26" s="688">
        <v>98.9</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132</v>
      </c>
      <c r="BH26" s="684"/>
      <c r="BI26" s="684"/>
      <c r="BJ26" s="684"/>
      <c r="BK26" s="684"/>
      <c r="BL26" s="684"/>
      <c r="BM26" s="684"/>
      <c r="BN26" s="685"/>
      <c r="BO26" s="686" t="s">
        <v>132</v>
      </c>
      <c r="BP26" s="686"/>
      <c r="BQ26" s="686"/>
      <c r="BR26" s="686"/>
      <c r="BS26" s="692" t="s">
        <v>132</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597737</v>
      </c>
      <c r="CS26" s="684"/>
      <c r="CT26" s="684"/>
      <c r="CU26" s="684"/>
      <c r="CV26" s="684"/>
      <c r="CW26" s="684"/>
      <c r="CX26" s="684"/>
      <c r="CY26" s="685"/>
      <c r="CZ26" s="688">
        <v>8.6</v>
      </c>
      <c r="DA26" s="717"/>
      <c r="DB26" s="717"/>
      <c r="DC26" s="722"/>
      <c r="DD26" s="692">
        <v>509619</v>
      </c>
      <c r="DE26" s="684"/>
      <c r="DF26" s="684"/>
      <c r="DG26" s="684"/>
      <c r="DH26" s="684"/>
      <c r="DI26" s="684"/>
      <c r="DJ26" s="684"/>
      <c r="DK26" s="685"/>
      <c r="DL26" s="692" t="s">
        <v>247</v>
      </c>
      <c r="DM26" s="684"/>
      <c r="DN26" s="684"/>
      <c r="DO26" s="684"/>
      <c r="DP26" s="684"/>
      <c r="DQ26" s="684"/>
      <c r="DR26" s="684"/>
      <c r="DS26" s="684"/>
      <c r="DT26" s="684"/>
      <c r="DU26" s="684"/>
      <c r="DV26" s="685"/>
      <c r="DW26" s="688" t="s">
        <v>247</v>
      </c>
      <c r="DX26" s="717"/>
      <c r="DY26" s="717"/>
      <c r="DZ26" s="717"/>
      <c r="EA26" s="717"/>
      <c r="EB26" s="717"/>
      <c r="EC26" s="718"/>
    </row>
    <row r="27" spans="2:133" ht="11.25" customHeight="1">
      <c r="B27" s="680" t="s">
        <v>301</v>
      </c>
      <c r="C27" s="681"/>
      <c r="D27" s="681"/>
      <c r="E27" s="681"/>
      <c r="F27" s="681"/>
      <c r="G27" s="681"/>
      <c r="H27" s="681"/>
      <c r="I27" s="681"/>
      <c r="J27" s="681"/>
      <c r="K27" s="681"/>
      <c r="L27" s="681"/>
      <c r="M27" s="681"/>
      <c r="N27" s="681"/>
      <c r="O27" s="681"/>
      <c r="P27" s="681"/>
      <c r="Q27" s="682"/>
      <c r="R27" s="683">
        <v>878</v>
      </c>
      <c r="S27" s="684"/>
      <c r="T27" s="684"/>
      <c r="U27" s="684"/>
      <c r="V27" s="684"/>
      <c r="W27" s="684"/>
      <c r="X27" s="684"/>
      <c r="Y27" s="685"/>
      <c r="Z27" s="686">
        <v>0</v>
      </c>
      <c r="AA27" s="686"/>
      <c r="AB27" s="686"/>
      <c r="AC27" s="686"/>
      <c r="AD27" s="687">
        <v>878</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468067</v>
      </c>
      <c r="BH27" s="684"/>
      <c r="BI27" s="684"/>
      <c r="BJ27" s="684"/>
      <c r="BK27" s="684"/>
      <c r="BL27" s="684"/>
      <c r="BM27" s="684"/>
      <c r="BN27" s="685"/>
      <c r="BO27" s="686">
        <v>100</v>
      </c>
      <c r="BP27" s="686"/>
      <c r="BQ27" s="686"/>
      <c r="BR27" s="686"/>
      <c r="BS27" s="692">
        <v>2755</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372153</v>
      </c>
      <c r="CS27" s="720"/>
      <c r="CT27" s="720"/>
      <c r="CU27" s="720"/>
      <c r="CV27" s="720"/>
      <c r="CW27" s="720"/>
      <c r="CX27" s="720"/>
      <c r="CY27" s="721"/>
      <c r="CZ27" s="688">
        <v>5.4</v>
      </c>
      <c r="DA27" s="717"/>
      <c r="DB27" s="717"/>
      <c r="DC27" s="722"/>
      <c r="DD27" s="692">
        <v>160572</v>
      </c>
      <c r="DE27" s="720"/>
      <c r="DF27" s="720"/>
      <c r="DG27" s="720"/>
      <c r="DH27" s="720"/>
      <c r="DI27" s="720"/>
      <c r="DJ27" s="720"/>
      <c r="DK27" s="721"/>
      <c r="DL27" s="692">
        <v>160242</v>
      </c>
      <c r="DM27" s="720"/>
      <c r="DN27" s="720"/>
      <c r="DO27" s="720"/>
      <c r="DP27" s="720"/>
      <c r="DQ27" s="720"/>
      <c r="DR27" s="720"/>
      <c r="DS27" s="720"/>
      <c r="DT27" s="720"/>
      <c r="DU27" s="720"/>
      <c r="DV27" s="721"/>
      <c r="DW27" s="688">
        <v>4.7</v>
      </c>
      <c r="DX27" s="717"/>
      <c r="DY27" s="717"/>
      <c r="DZ27" s="717"/>
      <c r="EA27" s="717"/>
      <c r="EB27" s="717"/>
      <c r="EC27" s="718"/>
    </row>
    <row r="28" spans="2:133" ht="11.25" customHeight="1">
      <c r="B28" s="680" t="s">
        <v>304</v>
      </c>
      <c r="C28" s="681"/>
      <c r="D28" s="681"/>
      <c r="E28" s="681"/>
      <c r="F28" s="681"/>
      <c r="G28" s="681"/>
      <c r="H28" s="681"/>
      <c r="I28" s="681"/>
      <c r="J28" s="681"/>
      <c r="K28" s="681"/>
      <c r="L28" s="681"/>
      <c r="M28" s="681"/>
      <c r="N28" s="681"/>
      <c r="O28" s="681"/>
      <c r="P28" s="681"/>
      <c r="Q28" s="682"/>
      <c r="R28" s="683">
        <v>120201</v>
      </c>
      <c r="S28" s="684"/>
      <c r="T28" s="684"/>
      <c r="U28" s="684"/>
      <c r="V28" s="684"/>
      <c r="W28" s="684"/>
      <c r="X28" s="684"/>
      <c r="Y28" s="685"/>
      <c r="Z28" s="686">
        <v>1.6</v>
      </c>
      <c r="AA28" s="686"/>
      <c r="AB28" s="686"/>
      <c r="AC28" s="686"/>
      <c r="AD28" s="687" t="s">
        <v>141</v>
      </c>
      <c r="AE28" s="687"/>
      <c r="AF28" s="687"/>
      <c r="AG28" s="687"/>
      <c r="AH28" s="687"/>
      <c r="AI28" s="687"/>
      <c r="AJ28" s="687"/>
      <c r="AK28" s="687"/>
      <c r="AL28" s="688" t="s">
        <v>132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918962</v>
      </c>
      <c r="CS28" s="684"/>
      <c r="CT28" s="684"/>
      <c r="CU28" s="684"/>
      <c r="CV28" s="684"/>
      <c r="CW28" s="684"/>
      <c r="CX28" s="684"/>
      <c r="CY28" s="685"/>
      <c r="CZ28" s="688">
        <v>13.2</v>
      </c>
      <c r="DA28" s="717"/>
      <c r="DB28" s="717"/>
      <c r="DC28" s="722"/>
      <c r="DD28" s="692">
        <v>846359</v>
      </c>
      <c r="DE28" s="684"/>
      <c r="DF28" s="684"/>
      <c r="DG28" s="684"/>
      <c r="DH28" s="684"/>
      <c r="DI28" s="684"/>
      <c r="DJ28" s="684"/>
      <c r="DK28" s="685"/>
      <c r="DL28" s="692">
        <v>846359</v>
      </c>
      <c r="DM28" s="684"/>
      <c r="DN28" s="684"/>
      <c r="DO28" s="684"/>
      <c r="DP28" s="684"/>
      <c r="DQ28" s="684"/>
      <c r="DR28" s="684"/>
      <c r="DS28" s="684"/>
      <c r="DT28" s="684"/>
      <c r="DU28" s="684"/>
      <c r="DV28" s="685"/>
      <c r="DW28" s="688">
        <v>24.9</v>
      </c>
      <c r="DX28" s="717"/>
      <c r="DY28" s="717"/>
      <c r="DZ28" s="717"/>
      <c r="EA28" s="717"/>
      <c r="EB28" s="717"/>
      <c r="EC28" s="718"/>
    </row>
    <row r="29" spans="2:133" ht="11.25" customHeight="1">
      <c r="B29" s="680" t="s">
        <v>306</v>
      </c>
      <c r="C29" s="681"/>
      <c r="D29" s="681"/>
      <c r="E29" s="681"/>
      <c r="F29" s="681"/>
      <c r="G29" s="681"/>
      <c r="H29" s="681"/>
      <c r="I29" s="681"/>
      <c r="J29" s="681"/>
      <c r="K29" s="681"/>
      <c r="L29" s="681"/>
      <c r="M29" s="681"/>
      <c r="N29" s="681"/>
      <c r="O29" s="681"/>
      <c r="P29" s="681"/>
      <c r="Q29" s="682"/>
      <c r="R29" s="683">
        <v>190709</v>
      </c>
      <c r="S29" s="684"/>
      <c r="T29" s="684"/>
      <c r="U29" s="684"/>
      <c r="V29" s="684"/>
      <c r="W29" s="684"/>
      <c r="X29" s="684"/>
      <c r="Y29" s="685"/>
      <c r="Z29" s="686">
        <v>2.6</v>
      </c>
      <c r="AA29" s="686"/>
      <c r="AB29" s="686"/>
      <c r="AC29" s="686"/>
      <c r="AD29" s="687">
        <v>7278</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918842</v>
      </c>
      <c r="CS29" s="720"/>
      <c r="CT29" s="720"/>
      <c r="CU29" s="720"/>
      <c r="CV29" s="720"/>
      <c r="CW29" s="720"/>
      <c r="CX29" s="720"/>
      <c r="CY29" s="721"/>
      <c r="CZ29" s="688">
        <v>13.2</v>
      </c>
      <c r="DA29" s="717"/>
      <c r="DB29" s="717"/>
      <c r="DC29" s="722"/>
      <c r="DD29" s="692">
        <v>846239</v>
      </c>
      <c r="DE29" s="720"/>
      <c r="DF29" s="720"/>
      <c r="DG29" s="720"/>
      <c r="DH29" s="720"/>
      <c r="DI29" s="720"/>
      <c r="DJ29" s="720"/>
      <c r="DK29" s="721"/>
      <c r="DL29" s="692">
        <v>846239</v>
      </c>
      <c r="DM29" s="720"/>
      <c r="DN29" s="720"/>
      <c r="DO29" s="720"/>
      <c r="DP29" s="720"/>
      <c r="DQ29" s="720"/>
      <c r="DR29" s="720"/>
      <c r="DS29" s="720"/>
      <c r="DT29" s="720"/>
      <c r="DU29" s="720"/>
      <c r="DV29" s="721"/>
      <c r="DW29" s="688">
        <v>24.9</v>
      </c>
      <c r="DX29" s="717"/>
      <c r="DY29" s="717"/>
      <c r="DZ29" s="717"/>
      <c r="EA29" s="717"/>
      <c r="EB29" s="717"/>
      <c r="EC29" s="718"/>
    </row>
    <row r="30" spans="2:133" ht="11.25" customHeight="1">
      <c r="B30" s="680" t="s">
        <v>309</v>
      </c>
      <c r="C30" s="681"/>
      <c r="D30" s="681"/>
      <c r="E30" s="681"/>
      <c r="F30" s="681"/>
      <c r="G30" s="681"/>
      <c r="H30" s="681"/>
      <c r="I30" s="681"/>
      <c r="J30" s="681"/>
      <c r="K30" s="681"/>
      <c r="L30" s="681"/>
      <c r="M30" s="681"/>
      <c r="N30" s="681"/>
      <c r="O30" s="681"/>
      <c r="P30" s="681"/>
      <c r="Q30" s="682"/>
      <c r="R30" s="683">
        <v>20451</v>
      </c>
      <c r="S30" s="684"/>
      <c r="T30" s="684"/>
      <c r="U30" s="684"/>
      <c r="V30" s="684"/>
      <c r="W30" s="684"/>
      <c r="X30" s="684"/>
      <c r="Y30" s="685"/>
      <c r="Z30" s="686">
        <v>0.3</v>
      </c>
      <c r="AA30" s="686"/>
      <c r="AB30" s="686"/>
      <c r="AC30" s="686"/>
      <c r="AD30" s="687">
        <v>38</v>
      </c>
      <c r="AE30" s="687"/>
      <c r="AF30" s="687"/>
      <c r="AG30" s="687"/>
      <c r="AH30" s="687"/>
      <c r="AI30" s="687"/>
      <c r="AJ30" s="687"/>
      <c r="AK30" s="687"/>
      <c r="AL30" s="688">
        <v>0</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893016</v>
      </c>
      <c r="CS30" s="684"/>
      <c r="CT30" s="684"/>
      <c r="CU30" s="684"/>
      <c r="CV30" s="684"/>
      <c r="CW30" s="684"/>
      <c r="CX30" s="684"/>
      <c r="CY30" s="685"/>
      <c r="CZ30" s="688">
        <v>12.9</v>
      </c>
      <c r="DA30" s="717"/>
      <c r="DB30" s="717"/>
      <c r="DC30" s="722"/>
      <c r="DD30" s="692">
        <v>828882</v>
      </c>
      <c r="DE30" s="684"/>
      <c r="DF30" s="684"/>
      <c r="DG30" s="684"/>
      <c r="DH30" s="684"/>
      <c r="DI30" s="684"/>
      <c r="DJ30" s="684"/>
      <c r="DK30" s="685"/>
      <c r="DL30" s="692">
        <v>828882</v>
      </c>
      <c r="DM30" s="684"/>
      <c r="DN30" s="684"/>
      <c r="DO30" s="684"/>
      <c r="DP30" s="684"/>
      <c r="DQ30" s="684"/>
      <c r="DR30" s="684"/>
      <c r="DS30" s="684"/>
      <c r="DT30" s="684"/>
      <c r="DU30" s="684"/>
      <c r="DV30" s="685"/>
      <c r="DW30" s="688">
        <v>24.4</v>
      </c>
      <c r="DX30" s="717"/>
      <c r="DY30" s="717"/>
      <c r="DZ30" s="717"/>
      <c r="EA30" s="717"/>
      <c r="EB30" s="717"/>
      <c r="EC30" s="718"/>
    </row>
    <row r="31" spans="2:133" ht="11.25" customHeight="1">
      <c r="B31" s="680" t="s">
        <v>313</v>
      </c>
      <c r="C31" s="681"/>
      <c r="D31" s="681"/>
      <c r="E31" s="681"/>
      <c r="F31" s="681"/>
      <c r="G31" s="681"/>
      <c r="H31" s="681"/>
      <c r="I31" s="681"/>
      <c r="J31" s="681"/>
      <c r="K31" s="681"/>
      <c r="L31" s="681"/>
      <c r="M31" s="681"/>
      <c r="N31" s="681"/>
      <c r="O31" s="681"/>
      <c r="P31" s="681"/>
      <c r="Q31" s="682"/>
      <c r="R31" s="683">
        <v>720709</v>
      </c>
      <c r="S31" s="684"/>
      <c r="T31" s="684"/>
      <c r="U31" s="684"/>
      <c r="V31" s="684"/>
      <c r="W31" s="684"/>
      <c r="X31" s="684"/>
      <c r="Y31" s="685"/>
      <c r="Z31" s="686">
        <v>9.9</v>
      </c>
      <c r="AA31" s="686"/>
      <c r="AB31" s="686"/>
      <c r="AC31" s="686"/>
      <c r="AD31" s="687" t="s">
        <v>141</v>
      </c>
      <c r="AE31" s="687"/>
      <c r="AF31" s="687"/>
      <c r="AG31" s="687"/>
      <c r="AH31" s="687"/>
      <c r="AI31" s="687"/>
      <c r="AJ31" s="687"/>
      <c r="AK31" s="687"/>
      <c r="AL31" s="688" t="s">
        <v>247</v>
      </c>
      <c r="AM31" s="689"/>
      <c r="AN31" s="689"/>
      <c r="AO31" s="690"/>
      <c r="AP31" s="740" t="s">
        <v>314</v>
      </c>
      <c r="AQ31" s="741"/>
      <c r="AR31" s="741"/>
      <c r="AS31" s="741"/>
      <c r="AT31" s="746" t="s">
        <v>315</v>
      </c>
      <c r="AU31" s="231"/>
      <c r="AV31" s="231"/>
      <c r="AW31" s="231"/>
      <c r="AX31" s="669" t="s">
        <v>192</v>
      </c>
      <c r="AY31" s="670"/>
      <c r="AZ31" s="670"/>
      <c r="BA31" s="670"/>
      <c r="BB31" s="670"/>
      <c r="BC31" s="670"/>
      <c r="BD31" s="670"/>
      <c r="BE31" s="670"/>
      <c r="BF31" s="671"/>
      <c r="BG31" s="739">
        <v>99</v>
      </c>
      <c r="BH31" s="735"/>
      <c r="BI31" s="735"/>
      <c r="BJ31" s="735"/>
      <c r="BK31" s="735"/>
      <c r="BL31" s="735"/>
      <c r="BM31" s="678">
        <v>97.3</v>
      </c>
      <c r="BN31" s="735"/>
      <c r="BO31" s="735"/>
      <c r="BP31" s="735"/>
      <c r="BQ31" s="736"/>
      <c r="BR31" s="739">
        <v>99.1</v>
      </c>
      <c r="BS31" s="735"/>
      <c r="BT31" s="735"/>
      <c r="BU31" s="735"/>
      <c r="BV31" s="735"/>
      <c r="BW31" s="735"/>
      <c r="BX31" s="678">
        <v>97.6</v>
      </c>
      <c r="BY31" s="735"/>
      <c r="BZ31" s="735"/>
      <c r="CA31" s="735"/>
      <c r="CB31" s="736"/>
      <c r="CD31" s="731"/>
      <c r="CE31" s="732"/>
      <c r="CF31" s="698" t="s">
        <v>316</v>
      </c>
      <c r="CG31" s="699"/>
      <c r="CH31" s="699"/>
      <c r="CI31" s="699"/>
      <c r="CJ31" s="699"/>
      <c r="CK31" s="699"/>
      <c r="CL31" s="699"/>
      <c r="CM31" s="699"/>
      <c r="CN31" s="699"/>
      <c r="CO31" s="699"/>
      <c r="CP31" s="699"/>
      <c r="CQ31" s="700"/>
      <c r="CR31" s="683">
        <v>25826</v>
      </c>
      <c r="CS31" s="720"/>
      <c r="CT31" s="720"/>
      <c r="CU31" s="720"/>
      <c r="CV31" s="720"/>
      <c r="CW31" s="720"/>
      <c r="CX31" s="720"/>
      <c r="CY31" s="721"/>
      <c r="CZ31" s="688">
        <v>0.4</v>
      </c>
      <c r="DA31" s="717"/>
      <c r="DB31" s="717"/>
      <c r="DC31" s="722"/>
      <c r="DD31" s="692">
        <v>17357</v>
      </c>
      <c r="DE31" s="720"/>
      <c r="DF31" s="720"/>
      <c r="DG31" s="720"/>
      <c r="DH31" s="720"/>
      <c r="DI31" s="720"/>
      <c r="DJ31" s="720"/>
      <c r="DK31" s="721"/>
      <c r="DL31" s="692">
        <v>17357</v>
      </c>
      <c r="DM31" s="720"/>
      <c r="DN31" s="720"/>
      <c r="DO31" s="720"/>
      <c r="DP31" s="720"/>
      <c r="DQ31" s="720"/>
      <c r="DR31" s="720"/>
      <c r="DS31" s="720"/>
      <c r="DT31" s="720"/>
      <c r="DU31" s="720"/>
      <c r="DV31" s="721"/>
      <c r="DW31" s="688">
        <v>0.5</v>
      </c>
      <c r="DX31" s="717"/>
      <c r="DY31" s="717"/>
      <c r="DZ31" s="717"/>
      <c r="EA31" s="717"/>
      <c r="EB31" s="717"/>
      <c r="EC31" s="718"/>
    </row>
    <row r="32" spans="2:133" ht="11.25" customHeight="1">
      <c r="B32" s="750" t="s">
        <v>317</v>
      </c>
      <c r="C32" s="751"/>
      <c r="D32" s="751"/>
      <c r="E32" s="751"/>
      <c r="F32" s="751"/>
      <c r="G32" s="751"/>
      <c r="H32" s="751"/>
      <c r="I32" s="751"/>
      <c r="J32" s="751"/>
      <c r="K32" s="751"/>
      <c r="L32" s="751"/>
      <c r="M32" s="751"/>
      <c r="N32" s="751"/>
      <c r="O32" s="751"/>
      <c r="P32" s="751"/>
      <c r="Q32" s="752"/>
      <c r="R32" s="683">
        <v>300</v>
      </c>
      <c r="S32" s="684"/>
      <c r="T32" s="684"/>
      <c r="U32" s="684"/>
      <c r="V32" s="684"/>
      <c r="W32" s="684"/>
      <c r="X32" s="684"/>
      <c r="Y32" s="685"/>
      <c r="Z32" s="686">
        <v>0</v>
      </c>
      <c r="AA32" s="686"/>
      <c r="AB32" s="686"/>
      <c r="AC32" s="686"/>
      <c r="AD32" s="687">
        <v>300</v>
      </c>
      <c r="AE32" s="687"/>
      <c r="AF32" s="687"/>
      <c r="AG32" s="687"/>
      <c r="AH32" s="687"/>
      <c r="AI32" s="687"/>
      <c r="AJ32" s="687"/>
      <c r="AK32" s="687"/>
      <c r="AL32" s="688">
        <v>0</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v>
      </c>
      <c r="BH32" s="720"/>
      <c r="BI32" s="720"/>
      <c r="BJ32" s="720"/>
      <c r="BK32" s="720"/>
      <c r="BL32" s="720"/>
      <c r="BM32" s="689">
        <v>97.2</v>
      </c>
      <c r="BN32" s="737"/>
      <c r="BO32" s="737"/>
      <c r="BP32" s="737"/>
      <c r="BQ32" s="738"/>
      <c r="BR32" s="749">
        <v>99.1</v>
      </c>
      <c r="BS32" s="720"/>
      <c r="BT32" s="720"/>
      <c r="BU32" s="720"/>
      <c r="BV32" s="720"/>
      <c r="BW32" s="720"/>
      <c r="BX32" s="689">
        <v>97.8</v>
      </c>
      <c r="BY32" s="737"/>
      <c r="BZ32" s="737"/>
      <c r="CA32" s="737"/>
      <c r="CB32" s="738"/>
      <c r="CD32" s="733"/>
      <c r="CE32" s="734"/>
      <c r="CF32" s="698" t="s">
        <v>320</v>
      </c>
      <c r="CG32" s="699"/>
      <c r="CH32" s="699"/>
      <c r="CI32" s="699"/>
      <c r="CJ32" s="699"/>
      <c r="CK32" s="699"/>
      <c r="CL32" s="699"/>
      <c r="CM32" s="699"/>
      <c r="CN32" s="699"/>
      <c r="CO32" s="699"/>
      <c r="CP32" s="699"/>
      <c r="CQ32" s="700"/>
      <c r="CR32" s="683">
        <v>120</v>
      </c>
      <c r="CS32" s="684"/>
      <c r="CT32" s="684"/>
      <c r="CU32" s="684"/>
      <c r="CV32" s="684"/>
      <c r="CW32" s="684"/>
      <c r="CX32" s="684"/>
      <c r="CY32" s="685"/>
      <c r="CZ32" s="688">
        <v>0</v>
      </c>
      <c r="DA32" s="717"/>
      <c r="DB32" s="717"/>
      <c r="DC32" s="722"/>
      <c r="DD32" s="692">
        <v>120</v>
      </c>
      <c r="DE32" s="684"/>
      <c r="DF32" s="684"/>
      <c r="DG32" s="684"/>
      <c r="DH32" s="684"/>
      <c r="DI32" s="684"/>
      <c r="DJ32" s="684"/>
      <c r="DK32" s="685"/>
      <c r="DL32" s="692">
        <v>120</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321</v>
      </c>
      <c r="C33" s="681"/>
      <c r="D33" s="681"/>
      <c r="E33" s="681"/>
      <c r="F33" s="681"/>
      <c r="G33" s="681"/>
      <c r="H33" s="681"/>
      <c r="I33" s="681"/>
      <c r="J33" s="681"/>
      <c r="K33" s="681"/>
      <c r="L33" s="681"/>
      <c r="M33" s="681"/>
      <c r="N33" s="681"/>
      <c r="O33" s="681"/>
      <c r="P33" s="681"/>
      <c r="Q33" s="682"/>
      <c r="R33" s="683">
        <v>362659</v>
      </c>
      <c r="S33" s="684"/>
      <c r="T33" s="684"/>
      <c r="U33" s="684"/>
      <c r="V33" s="684"/>
      <c r="W33" s="684"/>
      <c r="X33" s="684"/>
      <c r="Y33" s="685"/>
      <c r="Z33" s="686">
        <v>5</v>
      </c>
      <c r="AA33" s="686"/>
      <c r="AB33" s="686"/>
      <c r="AC33" s="686"/>
      <c r="AD33" s="687" t="s">
        <v>132</v>
      </c>
      <c r="AE33" s="687"/>
      <c r="AF33" s="687"/>
      <c r="AG33" s="687"/>
      <c r="AH33" s="687"/>
      <c r="AI33" s="687"/>
      <c r="AJ33" s="687"/>
      <c r="AK33" s="687"/>
      <c r="AL33" s="688" t="s">
        <v>132</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98.8</v>
      </c>
      <c r="BH33" s="754"/>
      <c r="BI33" s="754"/>
      <c r="BJ33" s="754"/>
      <c r="BK33" s="754"/>
      <c r="BL33" s="754"/>
      <c r="BM33" s="755">
        <v>96.8</v>
      </c>
      <c r="BN33" s="754"/>
      <c r="BO33" s="754"/>
      <c r="BP33" s="754"/>
      <c r="BQ33" s="756"/>
      <c r="BR33" s="753">
        <v>99</v>
      </c>
      <c r="BS33" s="754"/>
      <c r="BT33" s="754"/>
      <c r="BU33" s="754"/>
      <c r="BV33" s="754"/>
      <c r="BW33" s="754"/>
      <c r="BX33" s="755">
        <v>96.9</v>
      </c>
      <c r="BY33" s="754"/>
      <c r="BZ33" s="754"/>
      <c r="CA33" s="754"/>
      <c r="CB33" s="756"/>
      <c r="CD33" s="698" t="s">
        <v>323</v>
      </c>
      <c r="CE33" s="699"/>
      <c r="CF33" s="699"/>
      <c r="CG33" s="699"/>
      <c r="CH33" s="699"/>
      <c r="CI33" s="699"/>
      <c r="CJ33" s="699"/>
      <c r="CK33" s="699"/>
      <c r="CL33" s="699"/>
      <c r="CM33" s="699"/>
      <c r="CN33" s="699"/>
      <c r="CO33" s="699"/>
      <c r="CP33" s="699"/>
      <c r="CQ33" s="700"/>
      <c r="CR33" s="683">
        <v>2860905</v>
      </c>
      <c r="CS33" s="720"/>
      <c r="CT33" s="720"/>
      <c r="CU33" s="720"/>
      <c r="CV33" s="720"/>
      <c r="CW33" s="720"/>
      <c r="CX33" s="720"/>
      <c r="CY33" s="721"/>
      <c r="CZ33" s="688">
        <v>41.2</v>
      </c>
      <c r="DA33" s="717"/>
      <c r="DB33" s="717"/>
      <c r="DC33" s="722"/>
      <c r="DD33" s="692">
        <v>2097637</v>
      </c>
      <c r="DE33" s="720"/>
      <c r="DF33" s="720"/>
      <c r="DG33" s="720"/>
      <c r="DH33" s="720"/>
      <c r="DI33" s="720"/>
      <c r="DJ33" s="720"/>
      <c r="DK33" s="721"/>
      <c r="DL33" s="692">
        <v>1056179</v>
      </c>
      <c r="DM33" s="720"/>
      <c r="DN33" s="720"/>
      <c r="DO33" s="720"/>
      <c r="DP33" s="720"/>
      <c r="DQ33" s="720"/>
      <c r="DR33" s="720"/>
      <c r="DS33" s="720"/>
      <c r="DT33" s="720"/>
      <c r="DU33" s="720"/>
      <c r="DV33" s="721"/>
      <c r="DW33" s="688">
        <v>31.1</v>
      </c>
      <c r="DX33" s="717"/>
      <c r="DY33" s="717"/>
      <c r="DZ33" s="717"/>
      <c r="EA33" s="717"/>
      <c r="EB33" s="717"/>
      <c r="EC33" s="718"/>
    </row>
    <row r="34" spans="2:133" ht="11.25" customHeight="1">
      <c r="B34" s="680" t="s">
        <v>324</v>
      </c>
      <c r="C34" s="681"/>
      <c r="D34" s="681"/>
      <c r="E34" s="681"/>
      <c r="F34" s="681"/>
      <c r="G34" s="681"/>
      <c r="H34" s="681"/>
      <c r="I34" s="681"/>
      <c r="J34" s="681"/>
      <c r="K34" s="681"/>
      <c r="L34" s="681"/>
      <c r="M34" s="681"/>
      <c r="N34" s="681"/>
      <c r="O34" s="681"/>
      <c r="P34" s="681"/>
      <c r="Q34" s="682"/>
      <c r="R34" s="683">
        <v>22019</v>
      </c>
      <c r="S34" s="684"/>
      <c r="T34" s="684"/>
      <c r="U34" s="684"/>
      <c r="V34" s="684"/>
      <c r="W34" s="684"/>
      <c r="X34" s="684"/>
      <c r="Y34" s="685"/>
      <c r="Z34" s="686">
        <v>0.3</v>
      </c>
      <c r="AA34" s="686"/>
      <c r="AB34" s="686"/>
      <c r="AC34" s="686"/>
      <c r="AD34" s="687">
        <v>11221</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917078</v>
      </c>
      <c r="CS34" s="684"/>
      <c r="CT34" s="684"/>
      <c r="CU34" s="684"/>
      <c r="CV34" s="684"/>
      <c r="CW34" s="684"/>
      <c r="CX34" s="684"/>
      <c r="CY34" s="685"/>
      <c r="CZ34" s="688">
        <v>13.2</v>
      </c>
      <c r="DA34" s="717"/>
      <c r="DB34" s="717"/>
      <c r="DC34" s="722"/>
      <c r="DD34" s="692">
        <v>624676</v>
      </c>
      <c r="DE34" s="684"/>
      <c r="DF34" s="684"/>
      <c r="DG34" s="684"/>
      <c r="DH34" s="684"/>
      <c r="DI34" s="684"/>
      <c r="DJ34" s="684"/>
      <c r="DK34" s="685"/>
      <c r="DL34" s="692">
        <v>343545</v>
      </c>
      <c r="DM34" s="684"/>
      <c r="DN34" s="684"/>
      <c r="DO34" s="684"/>
      <c r="DP34" s="684"/>
      <c r="DQ34" s="684"/>
      <c r="DR34" s="684"/>
      <c r="DS34" s="684"/>
      <c r="DT34" s="684"/>
      <c r="DU34" s="684"/>
      <c r="DV34" s="685"/>
      <c r="DW34" s="688">
        <v>10.1</v>
      </c>
      <c r="DX34" s="717"/>
      <c r="DY34" s="717"/>
      <c r="DZ34" s="717"/>
      <c r="EA34" s="717"/>
      <c r="EB34" s="717"/>
      <c r="EC34" s="718"/>
    </row>
    <row r="35" spans="2:133" ht="11.25" customHeight="1">
      <c r="B35" s="680" t="s">
        <v>326</v>
      </c>
      <c r="C35" s="681"/>
      <c r="D35" s="681"/>
      <c r="E35" s="681"/>
      <c r="F35" s="681"/>
      <c r="G35" s="681"/>
      <c r="H35" s="681"/>
      <c r="I35" s="681"/>
      <c r="J35" s="681"/>
      <c r="K35" s="681"/>
      <c r="L35" s="681"/>
      <c r="M35" s="681"/>
      <c r="N35" s="681"/>
      <c r="O35" s="681"/>
      <c r="P35" s="681"/>
      <c r="Q35" s="682"/>
      <c r="R35" s="683">
        <v>26227</v>
      </c>
      <c r="S35" s="684"/>
      <c r="T35" s="684"/>
      <c r="U35" s="684"/>
      <c r="V35" s="684"/>
      <c r="W35" s="684"/>
      <c r="X35" s="684"/>
      <c r="Y35" s="685"/>
      <c r="Z35" s="686">
        <v>0.4</v>
      </c>
      <c r="AA35" s="686"/>
      <c r="AB35" s="686"/>
      <c r="AC35" s="686"/>
      <c r="AD35" s="687" t="s">
        <v>247</v>
      </c>
      <c r="AE35" s="687"/>
      <c r="AF35" s="687"/>
      <c r="AG35" s="687"/>
      <c r="AH35" s="687"/>
      <c r="AI35" s="687"/>
      <c r="AJ35" s="687"/>
      <c r="AK35" s="687"/>
      <c r="AL35" s="688" t="s">
        <v>132</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274397</v>
      </c>
      <c r="CS35" s="720"/>
      <c r="CT35" s="720"/>
      <c r="CU35" s="720"/>
      <c r="CV35" s="720"/>
      <c r="CW35" s="720"/>
      <c r="CX35" s="720"/>
      <c r="CY35" s="721"/>
      <c r="CZ35" s="688">
        <v>3.9</v>
      </c>
      <c r="DA35" s="717"/>
      <c r="DB35" s="717"/>
      <c r="DC35" s="722"/>
      <c r="DD35" s="692">
        <v>266059</v>
      </c>
      <c r="DE35" s="720"/>
      <c r="DF35" s="720"/>
      <c r="DG35" s="720"/>
      <c r="DH35" s="720"/>
      <c r="DI35" s="720"/>
      <c r="DJ35" s="720"/>
      <c r="DK35" s="721"/>
      <c r="DL35" s="692">
        <v>266059</v>
      </c>
      <c r="DM35" s="720"/>
      <c r="DN35" s="720"/>
      <c r="DO35" s="720"/>
      <c r="DP35" s="720"/>
      <c r="DQ35" s="720"/>
      <c r="DR35" s="720"/>
      <c r="DS35" s="720"/>
      <c r="DT35" s="720"/>
      <c r="DU35" s="720"/>
      <c r="DV35" s="721"/>
      <c r="DW35" s="688">
        <v>7.8</v>
      </c>
      <c r="DX35" s="717"/>
      <c r="DY35" s="717"/>
      <c r="DZ35" s="717"/>
      <c r="EA35" s="717"/>
      <c r="EB35" s="717"/>
      <c r="EC35" s="718"/>
    </row>
    <row r="36" spans="2:133" ht="11.25" customHeight="1">
      <c r="B36" s="680" t="s">
        <v>330</v>
      </c>
      <c r="C36" s="681"/>
      <c r="D36" s="681"/>
      <c r="E36" s="681"/>
      <c r="F36" s="681"/>
      <c r="G36" s="681"/>
      <c r="H36" s="681"/>
      <c r="I36" s="681"/>
      <c r="J36" s="681"/>
      <c r="K36" s="681"/>
      <c r="L36" s="681"/>
      <c r="M36" s="681"/>
      <c r="N36" s="681"/>
      <c r="O36" s="681"/>
      <c r="P36" s="681"/>
      <c r="Q36" s="682"/>
      <c r="R36" s="683">
        <v>445971</v>
      </c>
      <c r="S36" s="684"/>
      <c r="T36" s="684"/>
      <c r="U36" s="684"/>
      <c r="V36" s="684"/>
      <c r="W36" s="684"/>
      <c r="X36" s="684"/>
      <c r="Y36" s="685"/>
      <c r="Z36" s="686">
        <v>6.1</v>
      </c>
      <c r="AA36" s="686"/>
      <c r="AB36" s="686"/>
      <c r="AC36" s="686"/>
      <c r="AD36" s="687" t="s">
        <v>132</v>
      </c>
      <c r="AE36" s="687"/>
      <c r="AF36" s="687"/>
      <c r="AG36" s="687"/>
      <c r="AH36" s="687"/>
      <c r="AI36" s="687"/>
      <c r="AJ36" s="687"/>
      <c r="AK36" s="687"/>
      <c r="AL36" s="688" t="s">
        <v>132</v>
      </c>
      <c r="AM36" s="689"/>
      <c r="AN36" s="689"/>
      <c r="AO36" s="690"/>
      <c r="AP36" s="235"/>
      <c r="AQ36" s="757" t="s">
        <v>331</v>
      </c>
      <c r="AR36" s="758"/>
      <c r="AS36" s="758"/>
      <c r="AT36" s="758"/>
      <c r="AU36" s="758"/>
      <c r="AV36" s="758"/>
      <c r="AW36" s="758"/>
      <c r="AX36" s="758"/>
      <c r="AY36" s="759"/>
      <c r="AZ36" s="672">
        <v>496493</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7556</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888747</v>
      </c>
      <c r="CS36" s="684"/>
      <c r="CT36" s="684"/>
      <c r="CU36" s="684"/>
      <c r="CV36" s="684"/>
      <c r="CW36" s="684"/>
      <c r="CX36" s="684"/>
      <c r="CY36" s="685"/>
      <c r="CZ36" s="688">
        <v>12.8</v>
      </c>
      <c r="DA36" s="717"/>
      <c r="DB36" s="717"/>
      <c r="DC36" s="722"/>
      <c r="DD36" s="692">
        <v>550733</v>
      </c>
      <c r="DE36" s="684"/>
      <c r="DF36" s="684"/>
      <c r="DG36" s="684"/>
      <c r="DH36" s="684"/>
      <c r="DI36" s="684"/>
      <c r="DJ36" s="684"/>
      <c r="DK36" s="685"/>
      <c r="DL36" s="692">
        <v>275562</v>
      </c>
      <c r="DM36" s="684"/>
      <c r="DN36" s="684"/>
      <c r="DO36" s="684"/>
      <c r="DP36" s="684"/>
      <c r="DQ36" s="684"/>
      <c r="DR36" s="684"/>
      <c r="DS36" s="684"/>
      <c r="DT36" s="684"/>
      <c r="DU36" s="684"/>
      <c r="DV36" s="685"/>
      <c r="DW36" s="688">
        <v>8.1</v>
      </c>
      <c r="DX36" s="717"/>
      <c r="DY36" s="717"/>
      <c r="DZ36" s="717"/>
      <c r="EA36" s="717"/>
      <c r="EB36" s="717"/>
      <c r="EC36" s="718"/>
    </row>
    <row r="37" spans="2:133" ht="11.25" customHeight="1">
      <c r="B37" s="680" t="s">
        <v>334</v>
      </c>
      <c r="C37" s="681"/>
      <c r="D37" s="681"/>
      <c r="E37" s="681"/>
      <c r="F37" s="681"/>
      <c r="G37" s="681"/>
      <c r="H37" s="681"/>
      <c r="I37" s="681"/>
      <c r="J37" s="681"/>
      <c r="K37" s="681"/>
      <c r="L37" s="681"/>
      <c r="M37" s="681"/>
      <c r="N37" s="681"/>
      <c r="O37" s="681"/>
      <c r="P37" s="681"/>
      <c r="Q37" s="682"/>
      <c r="R37" s="683">
        <v>400720</v>
      </c>
      <c r="S37" s="684"/>
      <c r="T37" s="684"/>
      <c r="U37" s="684"/>
      <c r="V37" s="684"/>
      <c r="W37" s="684"/>
      <c r="X37" s="684"/>
      <c r="Y37" s="685"/>
      <c r="Z37" s="686">
        <v>5.5</v>
      </c>
      <c r="AA37" s="686"/>
      <c r="AB37" s="686"/>
      <c r="AC37" s="686"/>
      <c r="AD37" s="687" t="s">
        <v>247</v>
      </c>
      <c r="AE37" s="687"/>
      <c r="AF37" s="687"/>
      <c r="AG37" s="687"/>
      <c r="AH37" s="687"/>
      <c r="AI37" s="687"/>
      <c r="AJ37" s="687"/>
      <c r="AK37" s="687"/>
      <c r="AL37" s="688" t="s">
        <v>132</v>
      </c>
      <c r="AM37" s="689"/>
      <c r="AN37" s="689"/>
      <c r="AO37" s="690"/>
      <c r="AQ37" s="761" t="s">
        <v>335</v>
      </c>
      <c r="AR37" s="762"/>
      <c r="AS37" s="762"/>
      <c r="AT37" s="762"/>
      <c r="AU37" s="762"/>
      <c r="AV37" s="762"/>
      <c r="AW37" s="762"/>
      <c r="AX37" s="762"/>
      <c r="AY37" s="763"/>
      <c r="AZ37" s="683">
        <v>130968</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-2838</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238078</v>
      </c>
      <c r="CS37" s="720"/>
      <c r="CT37" s="720"/>
      <c r="CU37" s="720"/>
      <c r="CV37" s="720"/>
      <c r="CW37" s="720"/>
      <c r="CX37" s="720"/>
      <c r="CY37" s="721"/>
      <c r="CZ37" s="688">
        <v>3.4</v>
      </c>
      <c r="DA37" s="717"/>
      <c r="DB37" s="717"/>
      <c r="DC37" s="722"/>
      <c r="DD37" s="692">
        <v>238078</v>
      </c>
      <c r="DE37" s="720"/>
      <c r="DF37" s="720"/>
      <c r="DG37" s="720"/>
      <c r="DH37" s="720"/>
      <c r="DI37" s="720"/>
      <c r="DJ37" s="720"/>
      <c r="DK37" s="721"/>
      <c r="DL37" s="692">
        <v>237156</v>
      </c>
      <c r="DM37" s="720"/>
      <c r="DN37" s="720"/>
      <c r="DO37" s="720"/>
      <c r="DP37" s="720"/>
      <c r="DQ37" s="720"/>
      <c r="DR37" s="720"/>
      <c r="DS37" s="720"/>
      <c r="DT37" s="720"/>
      <c r="DU37" s="720"/>
      <c r="DV37" s="721"/>
      <c r="DW37" s="688">
        <v>7</v>
      </c>
      <c r="DX37" s="717"/>
      <c r="DY37" s="717"/>
      <c r="DZ37" s="717"/>
      <c r="EA37" s="717"/>
      <c r="EB37" s="717"/>
      <c r="EC37" s="718"/>
    </row>
    <row r="38" spans="2:133" ht="11.25" customHeight="1">
      <c r="B38" s="680" t="s">
        <v>338</v>
      </c>
      <c r="C38" s="681"/>
      <c r="D38" s="681"/>
      <c r="E38" s="681"/>
      <c r="F38" s="681"/>
      <c r="G38" s="681"/>
      <c r="H38" s="681"/>
      <c r="I38" s="681"/>
      <c r="J38" s="681"/>
      <c r="K38" s="681"/>
      <c r="L38" s="681"/>
      <c r="M38" s="681"/>
      <c r="N38" s="681"/>
      <c r="O38" s="681"/>
      <c r="P38" s="681"/>
      <c r="Q38" s="682"/>
      <c r="R38" s="683">
        <v>365014</v>
      </c>
      <c r="S38" s="684"/>
      <c r="T38" s="684"/>
      <c r="U38" s="684"/>
      <c r="V38" s="684"/>
      <c r="W38" s="684"/>
      <c r="X38" s="684"/>
      <c r="Y38" s="685"/>
      <c r="Z38" s="686">
        <v>5</v>
      </c>
      <c r="AA38" s="686"/>
      <c r="AB38" s="686"/>
      <c r="AC38" s="686"/>
      <c r="AD38" s="687">
        <v>15962</v>
      </c>
      <c r="AE38" s="687"/>
      <c r="AF38" s="687"/>
      <c r="AG38" s="687"/>
      <c r="AH38" s="687"/>
      <c r="AI38" s="687"/>
      <c r="AJ38" s="687"/>
      <c r="AK38" s="687"/>
      <c r="AL38" s="688">
        <v>0.5</v>
      </c>
      <c r="AM38" s="689"/>
      <c r="AN38" s="689"/>
      <c r="AO38" s="690"/>
      <c r="AQ38" s="761" t="s">
        <v>339</v>
      </c>
      <c r="AR38" s="762"/>
      <c r="AS38" s="762"/>
      <c r="AT38" s="762"/>
      <c r="AU38" s="762"/>
      <c r="AV38" s="762"/>
      <c r="AW38" s="762"/>
      <c r="AX38" s="762"/>
      <c r="AY38" s="763"/>
      <c r="AZ38" s="683">
        <v>52884</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818</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496493</v>
      </c>
      <c r="CS38" s="684"/>
      <c r="CT38" s="684"/>
      <c r="CU38" s="684"/>
      <c r="CV38" s="684"/>
      <c r="CW38" s="684"/>
      <c r="CX38" s="684"/>
      <c r="CY38" s="685"/>
      <c r="CZ38" s="688">
        <v>7.1</v>
      </c>
      <c r="DA38" s="717"/>
      <c r="DB38" s="717"/>
      <c r="DC38" s="722"/>
      <c r="DD38" s="692">
        <v>437741</v>
      </c>
      <c r="DE38" s="684"/>
      <c r="DF38" s="684"/>
      <c r="DG38" s="684"/>
      <c r="DH38" s="684"/>
      <c r="DI38" s="684"/>
      <c r="DJ38" s="684"/>
      <c r="DK38" s="685"/>
      <c r="DL38" s="692">
        <v>171013</v>
      </c>
      <c r="DM38" s="684"/>
      <c r="DN38" s="684"/>
      <c r="DO38" s="684"/>
      <c r="DP38" s="684"/>
      <c r="DQ38" s="684"/>
      <c r="DR38" s="684"/>
      <c r="DS38" s="684"/>
      <c r="DT38" s="684"/>
      <c r="DU38" s="684"/>
      <c r="DV38" s="685"/>
      <c r="DW38" s="688">
        <v>5</v>
      </c>
      <c r="DX38" s="717"/>
      <c r="DY38" s="717"/>
      <c r="DZ38" s="717"/>
      <c r="EA38" s="717"/>
      <c r="EB38" s="717"/>
      <c r="EC38" s="718"/>
    </row>
    <row r="39" spans="2:133" ht="11.25" customHeight="1">
      <c r="B39" s="680" t="s">
        <v>342</v>
      </c>
      <c r="C39" s="681"/>
      <c r="D39" s="681"/>
      <c r="E39" s="681"/>
      <c r="F39" s="681"/>
      <c r="G39" s="681"/>
      <c r="H39" s="681"/>
      <c r="I39" s="681"/>
      <c r="J39" s="681"/>
      <c r="K39" s="681"/>
      <c r="L39" s="681"/>
      <c r="M39" s="681"/>
      <c r="N39" s="681"/>
      <c r="O39" s="681"/>
      <c r="P39" s="681"/>
      <c r="Q39" s="682"/>
      <c r="R39" s="683">
        <v>988104</v>
      </c>
      <c r="S39" s="684"/>
      <c r="T39" s="684"/>
      <c r="U39" s="684"/>
      <c r="V39" s="684"/>
      <c r="W39" s="684"/>
      <c r="X39" s="684"/>
      <c r="Y39" s="685"/>
      <c r="Z39" s="686">
        <v>13.5</v>
      </c>
      <c r="AA39" s="686"/>
      <c r="AB39" s="686"/>
      <c r="AC39" s="686"/>
      <c r="AD39" s="687" t="s">
        <v>141</v>
      </c>
      <c r="AE39" s="687"/>
      <c r="AF39" s="687"/>
      <c r="AG39" s="687"/>
      <c r="AH39" s="687"/>
      <c r="AI39" s="687"/>
      <c r="AJ39" s="687"/>
      <c r="AK39" s="687"/>
      <c r="AL39" s="688" t="s">
        <v>132</v>
      </c>
      <c r="AM39" s="689"/>
      <c r="AN39" s="689"/>
      <c r="AO39" s="690"/>
      <c r="AQ39" s="761" t="s">
        <v>343</v>
      </c>
      <c r="AR39" s="762"/>
      <c r="AS39" s="762"/>
      <c r="AT39" s="762"/>
      <c r="AU39" s="762"/>
      <c r="AV39" s="762"/>
      <c r="AW39" s="762"/>
      <c r="AX39" s="762"/>
      <c r="AY39" s="763"/>
      <c r="AZ39" s="683" t="s">
        <v>132</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1417</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218890</v>
      </c>
      <c r="CS39" s="720"/>
      <c r="CT39" s="720"/>
      <c r="CU39" s="720"/>
      <c r="CV39" s="720"/>
      <c r="CW39" s="720"/>
      <c r="CX39" s="720"/>
      <c r="CY39" s="721"/>
      <c r="CZ39" s="688">
        <v>3.2</v>
      </c>
      <c r="DA39" s="717"/>
      <c r="DB39" s="717"/>
      <c r="DC39" s="722"/>
      <c r="DD39" s="692">
        <v>216133</v>
      </c>
      <c r="DE39" s="720"/>
      <c r="DF39" s="720"/>
      <c r="DG39" s="720"/>
      <c r="DH39" s="720"/>
      <c r="DI39" s="720"/>
      <c r="DJ39" s="720"/>
      <c r="DK39" s="721"/>
      <c r="DL39" s="692" t="s">
        <v>132</v>
      </c>
      <c r="DM39" s="720"/>
      <c r="DN39" s="720"/>
      <c r="DO39" s="720"/>
      <c r="DP39" s="720"/>
      <c r="DQ39" s="720"/>
      <c r="DR39" s="720"/>
      <c r="DS39" s="720"/>
      <c r="DT39" s="720"/>
      <c r="DU39" s="720"/>
      <c r="DV39" s="721"/>
      <c r="DW39" s="688" t="s">
        <v>247</v>
      </c>
      <c r="DX39" s="717"/>
      <c r="DY39" s="717"/>
      <c r="DZ39" s="717"/>
      <c r="EA39" s="717"/>
      <c r="EB39" s="717"/>
      <c r="EC39" s="718"/>
    </row>
    <row r="40" spans="2:133" ht="11.25" customHeight="1">
      <c r="B40" s="680" t="s">
        <v>346</v>
      </c>
      <c r="C40" s="681"/>
      <c r="D40" s="681"/>
      <c r="E40" s="681"/>
      <c r="F40" s="681"/>
      <c r="G40" s="681"/>
      <c r="H40" s="681"/>
      <c r="I40" s="681"/>
      <c r="J40" s="681"/>
      <c r="K40" s="681"/>
      <c r="L40" s="681"/>
      <c r="M40" s="681"/>
      <c r="N40" s="681"/>
      <c r="O40" s="681"/>
      <c r="P40" s="681"/>
      <c r="Q40" s="682"/>
      <c r="R40" s="683" t="s">
        <v>141</v>
      </c>
      <c r="S40" s="684"/>
      <c r="T40" s="684"/>
      <c r="U40" s="684"/>
      <c r="V40" s="684"/>
      <c r="W40" s="684"/>
      <c r="X40" s="684"/>
      <c r="Y40" s="685"/>
      <c r="Z40" s="686" t="s">
        <v>132</v>
      </c>
      <c r="AA40" s="686"/>
      <c r="AB40" s="686"/>
      <c r="AC40" s="686"/>
      <c r="AD40" s="687" t="s">
        <v>132</v>
      </c>
      <c r="AE40" s="687"/>
      <c r="AF40" s="687"/>
      <c r="AG40" s="687"/>
      <c r="AH40" s="687"/>
      <c r="AI40" s="687"/>
      <c r="AJ40" s="687"/>
      <c r="AK40" s="687"/>
      <c r="AL40" s="688" t="s">
        <v>247</v>
      </c>
      <c r="AM40" s="689"/>
      <c r="AN40" s="689"/>
      <c r="AO40" s="690"/>
      <c r="AQ40" s="761" t="s">
        <v>347</v>
      </c>
      <c r="AR40" s="762"/>
      <c r="AS40" s="762"/>
      <c r="AT40" s="762"/>
      <c r="AU40" s="762"/>
      <c r="AV40" s="762"/>
      <c r="AW40" s="762"/>
      <c r="AX40" s="762"/>
      <c r="AY40" s="763"/>
      <c r="AZ40" s="683" t="s">
        <v>247</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106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65300</v>
      </c>
      <c r="CS40" s="684"/>
      <c r="CT40" s="684"/>
      <c r="CU40" s="684"/>
      <c r="CV40" s="684"/>
      <c r="CW40" s="684"/>
      <c r="CX40" s="684"/>
      <c r="CY40" s="685"/>
      <c r="CZ40" s="688">
        <v>0.9</v>
      </c>
      <c r="DA40" s="717"/>
      <c r="DB40" s="717"/>
      <c r="DC40" s="722"/>
      <c r="DD40" s="692">
        <v>2295</v>
      </c>
      <c r="DE40" s="684"/>
      <c r="DF40" s="684"/>
      <c r="DG40" s="684"/>
      <c r="DH40" s="684"/>
      <c r="DI40" s="684"/>
      <c r="DJ40" s="684"/>
      <c r="DK40" s="685"/>
      <c r="DL40" s="692" t="s">
        <v>141</v>
      </c>
      <c r="DM40" s="684"/>
      <c r="DN40" s="684"/>
      <c r="DO40" s="684"/>
      <c r="DP40" s="684"/>
      <c r="DQ40" s="684"/>
      <c r="DR40" s="684"/>
      <c r="DS40" s="684"/>
      <c r="DT40" s="684"/>
      <c r="DU40" s="684"/>
      <c r="DV40" s="685"/>
      <c r="DW40" s="688" t="s">
        <v>132</v>
      </c>
      <c r="DX40" s="717"/>
      <c r="DY40" s="717"/>
      <c r="DZ40" s="717"/>
      <c r="EA40" s="717"/>
      <c r="EB40" s="717"/>
      <c r="EC40" s="718"/>
    </row>
    <row r="41" spans="2:133" ht="11.25" customHeight="1">
      <c r="B41" s="680" t="s">
        <v>351</v>
      </c>
      <c r="C41" s="681"/>
      <c r="D41" s="681"/>
      <c r="E41" s="681"/>
      <c r="F41" s="681"/>
      <c r="G41" s="681"/>
      <c r="H41" s="681"/>
      <c r="I41" s="681"/>
      <c r="J41" s="681"/>
      <c r="K41" s="681"/>
      <c r="L41" s="681"/>
      <c r="M41" s="681"/>
      <c r="N41" s="681"/>
      <c r="O41" s="681"/>
      <c r="P41" s="681"/>
      <c r="Q41" s="682"/>
      <c r="R41" s="683">
        <v>95404</v>
      </c>
      <c r="S41" s="684"/>
      <c r="T41" s="684"/>
      <c r="U41" s="684"/>
      <c r="V41" s="684"/>
      <c r="W41" s="684"/>
      <c r="X41" s="684"/>
      <c r="Y41" s="685"/>
      <c r="Z41" s="686">
        <v>1.3</v>
      </c>
      <c r="AA41" s="686"/>
      <c r="AB41" s="686"/>
      <c r="AC41" s="686"/>
      <c r="AD41" s="687" t="s">
        <v>132</v>
      </c>
      <c r="AE41" s="687"/>
      <c r="AF41" s="687"/>
      <c r="AG41" s="687"/>
      <c r="AH41" s="687"/>
      <c r="AI41" s="687"/>
      <c r="AJ41" s="687"/>
      <c r="AK41" s="687"/>
      <c r="AL41" s="688" t="s">
        <v>132</v>
      </c>
      <c r="AM41" s="689"/>
      <c r="AN41" s="689"/>
      <c r="AO41" s="690"/>
      <c r="AQ41" s="761" t="s">
        <v>352</v>
      </c>
      <c r="AR41" s="762"/>
      <c r="AS41" s="762"/>
      <c r="AT41" s="762"/>
      <c r="AU41" s="762"/>
      <c r="AV41" s="762"/>
      <c r="AW41" s="762"/>
      <c r="AX41" s="762"/>
      <c r="AY41" s="763"/>
      <c r="AZ41" s="683">
        <v>68226</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t="s">
        <v>132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132</v>
      </c>
      <c r="CS41" s="720"/>
      <c r="CT41" s="720"/>
      <c r="CU41" s="720"/>
      <c r="CV41" s="720"/>
      <c r="CW41" s="720"/>
      <c r="CX41" s="720"/>
      <c r="CY41" s="721"/>
      <c r="CZ41" s="688" t="s">
        <v>132</v>
      </c>
      <c r="DA41" s="717"/>
      <c r="DB41" s="717"/>
      <c r="DC41" s="722"/>
      <c r="DD41" s="692" t="s">
        <v>132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355</v>
      </c>
      <c r="C42" s="725"/>
      <c r="D42" s="725"/>
      <c r="E42" s="725"/>
      <c r="F42" s="725"/>
      <c r="G42" s="725"/>
      <c r="H42" s="725"/>
      <c r="I42" s="725"/>
      <c r="J42" s="725"/>
      <c r="K42" s="725"/>
      <c r="L42" s="725"/>
      <c r="M42" s="725"/>
      <c r="N42" s="725"/>
      <c r="O42" s="725"/>
      <c r="P42" s="725"/>
      <c r="Q42" s="726"/>
      <c r="R42" s="768">
        <v>7295112</v>
      </c>
      <c r="S42" s="769"/>
      <c r="T42" s="769"/>
      <c r="U42" s="769"/>
      <c r="V42" s="769"/>
      <c r="W42" s="769"/>
      <c r="X42" s="769"/>
      <c r="Y42" s="777"/>
      <c r="Z42" s="778">
        <v>100</v>
      </c>
      <c r="AA42" s="778"/>
      <c r="AB42" s="778"/>
      <c r="AC42" s="778"/>
      <c r="AD42" s="779">
        <v>3303968</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244415</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t="s">
        <v>247</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1808751</v>
      </c>
      <c r="CS42" s="684"/>
      <c r="CT42" s="684"/>
      <c r="CU42" s="684"/>
      <c r="CV42" s="684"/>
      <c r="CW42" s="684"/>
      <c r="CX42" s="684"/>
      <c r="CY42" s="685"/>
      <c r="CZ42" s="688">
        <v>26</v>
      </c>
      <c r="DA42" s="689"/>
      <c r="DB42" s="689"/>
      <c r="DC42" s="701"/>
      <c r="DD42" s="692">
        <v>283128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16652</v>
      </c>
      <c r="CS43" s="720"/>
      <c r="CT43" s="720"/>
      <c r="CU43" s="720"/>
      <c r="CV43" s="720"/>
      <c r="CW43" s="720"/>
      <c r="CX43" s="720"/>
      <c r="CY43" s="721"/>
      <c r="CZ43" s="688">
        <v>0.2</v>
      </c>
      <c r="DA43" s="717"/>
      <c r="DB43" s="717"/>
      <c r="DC43" s="722"/>
      <c r="DD43" s="692">
        <v>16652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307</v>
      </c>
      <c r="CE44" s="796"/>
      <c r="CF44" s="680" t="s">
        <v>360</v>
      </c>
      <c r="CG44" s="681"/>
      <c r="CH44" s="681"/>
      <c r="CI44" s="681"/>
      <c r="CJ44" s="681"/>
      <c r="CK44" s="681"/>
      <c r="CL44" s="681"/>
      <c r="CM44" s="681"/>
      <c r="CN44" s="681"/>
      <c r="CO44" s="681"/>
      <c r="CP44" s="681"/>
      <c r="CQ44" s="682"/>
      <c r="CR44" s="683">
        <v>1803616</v>
      </c>
      <c r="CS44" s="684"/>
      <c r="CT44" s="684"/>
      <c r="CU44" s="684"/>
      <c r="CV44" s="684"/>
      <c r="CW44" s="684"/>
      <c r="CX44" s="684"/>
      <c r="CY44" s="685"/>
      <c r="CZ44" s="688">
        <v>26</v>
      </c>
      <c r="DA44" s="689"/>
      <c r="DB44" s="689"/>
      <c r="DC44" s="701"/>
      <c r="DD44" s="692">
        <v>277993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361</v>
      </c>
      <c r="CG45" s="681"/>
      <c r="CH45" s="681"/>
      <c r="CI45" s="681"/>
      <c r="CJ45" s="681"/>
      <c r="CK45" s="681"/>
      <c r="CL45" s="681"/>
      <c r="CM45" s="681"/>
      <c r="CN45" s="681"/>
      <c r="CO45" s="681"/>
      <c r="CP45" s="681"/>
      <c r="CQ45" s="682"/>
      <c r="CR45" s="683">
        <v>962787</v>
      </c>
      <c r="CS45" s="720"/>
      <c r="CT45" s="720"/>
      <c r="CU45" s="720"/>
      <c r="CV45" s="720"/>
      <c r="CW45" s="720"/>
      <c r="CX45" s="720"/>
      <c r="CY45" s="721"/>
      <c r="CZ45" s="688">
        <v>13.9</v>
      </c>
      <c r="DA45" s="717"/>
      <c r="DB45" s="717"/>
      <c r="DC45" s="722"/>
      <c r="DD45" s="692">
        <v>51174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671031</v>
      </c>
      <c r="CS46" s="684"/>
      <c r="CT46" s="684"/>
      <c r="CU46" s="684"/>
      <c r="CV46" s="684"/>
      <c r="CW46" s="684"/>
      <c r="CX46" s="684"/>
      <c r="CY46" s="685"/>
      <c r="CZ46" s="688">
        <v>9.6999999999999993</v>
      </c>
      <c r="DA46" s="689"/>
      <c r="DB46" s="689"/>
      <c r="DC46" s="701"/>
      <c r="DD46" s="692">
        <v>216247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5135</v>
      </c>
      <c r="CS47" s="720"/>
      <c r="CT47" s="720"/>
      <c r="CU47" s="720"/>
      <c r="CV47" s="720"/>
      <c r="CW47" s="720"/>
      <c r="CX47" s="720"/>
      <c r="CY47" s="721"/>
      <c r="CZ47" s="688">
        <v>0.1</v>
      </c>
      <c r="DA47" s="717"/>
      <c r="DB47" s="717"/>
      <c r="DC47" s="722"/>
      <c r="DD47" s="692">
        <v>5135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366</v>
      </c>
      <c r="CD48" s="799"/>
      <c r="CE48" s="800"/>
      <c r="CF48" s="680" t="s">
        <v>367</v>
      </c>
      <c r="CG48" s="681"/>
      <c r="CH48" s="681"/>
      <c r="CI48" s="681"/>
      <c r="CJ48" s="681"/>
      <c r="CK48" s="681"/>
      <c r="CL48" s="681"/>
      <c r="CM48" s="681"/>
      <c r="CN48" s="681"/>
      <c r="CO48" s="681"/>
      <c r="CP48" s="681"/>
      <c r="CQ48" s="682"/>
      <c r="CR48" s="683" t="s">
        <v>132</v>
      </c>
      <c r="CS48" s="684"/>
      <c r="CT48" s="684"/>
      <c r="CU48" s="684"/>
      <c r="CV48" s="684"/>
      <c r="CW48" s="684"/>
      <c r="CX48" s="684"/>
      <c r="CY48" s="685"/>
      <c r="CZ48" s="688" t="s">
        <v>132</v>
      </c>
      <c r="DA48" s="689"/>
      <c r="DB48" s="689"/>
      <c r="DC48" s="701"/>
      <c r="DD48" s="692" t="s">
        <v>132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6947360</v>
      </c>
      <c r="CS49" s="754"/>
      <c r="CT49" s="754"/>
      <c r="CU49" s="754"/>
      <c r="CV49" s="754"/>
      <c r="CW49" s="754"/>
      <c r="CX49" s="754"/>
      <c r="CY49" s="785"/>
      <c r="CZ49" s="780">
        <v>100</v>
      </c>
      <c r="DA49" s="786"/>
      <c r="DB49" s="786"/>
      <c r="DC49" s="787"/>
      <c r="DD49" s="788">
        <v>4253359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zdko/q6SiImgiz2NJ5nG2yoKxOVQAEE4qwVjkzaDt3oTYw1Jfp2ZEihGPfov0i+Gxlh/Yxb3zgC21zZL4iNCg==" saltValue="JgeKoAm15KENuEkfj04Dj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7217</v>
      </c>
      <c r="R7" s="819"/>
      <c r="S7" s="819"/>
      <c r="T7" s="819"/>
      <c r="U7" s="819"/>
      <c r="V7" s="819">
        <v>6873</v>
      </c>
      <c r="W7" s="819"/>
      <c r="X7" s="819"/>
      <c r="Y7" s="819"/>
      <c r="Z7" s="819"/>
      <c r="AA7" s="819">
        <v>344</v>
      </c>
      <c r="AB7" s="819"/>
      <c r="AC7" s="819"/>
      <c r="AD7" s="819"/>
      <c r="AE7" s="820"/>
      <c r="AF7" s="821">
        <v>327</v>
      </c>
      <c r="AG7" s="822"/>
      <c r="AH7" s="822"/>
      <c r="AI7" s="822"/>
      <c r="AJ7" s="823"/>
      <c r="AK7" s="858">
        <v>445</v>
      </c>
      <c r="AL7" s="859"/>
      <c r="AM7" s="859"/>
      <c r="AN7" s="859"/>
      <c r="AO7" s="859"/>
      <c r="AP7" s="859">
        <v>8613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392</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v>0</v>
      </c>
      <c r="AB8" s="843"/>
      <c r="AC8" s="843"/>
      <c r="AD8" s="843"/>
      <c r="AE8" s="844"/>
      <c r="AF8" s="845">
        <v>0</v>
      </c>
      <c r="AG8" s="846"/>
      <c r="AH8" s="846"/>
      <c r="AI8" s="846"/>
      <c r="AJ8" s="847"/>
      <c r="AK8" s="848" t="s">
        <v>615</v>
      </c>
      <c r="AL8" s="849"/>
      <c r="AM8" s="849"/>
      <c r="AN8" s="849"/>
      <c r="AO8" s="849"/>
      <c r="AP8" s="849" t="s">
        <v>615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t="s">
        <v>393</v>
      </c>
      <c r="C9" s="840"/>
      <c r="D9" s="840"/>
      <c r="E9" s="840"/>
      <c r="F9" s="840"/>
      <c r="G9" s="840"/>
      <c r="H9" s="840"/>
      <c r="I9" s="840"/>
      <c r="J9" s="840"/>
      <c r="K9" s="840"/>
      <c r="L9" s="840"/>
      <c r="M9" s="840"/>
      <c r="N9" s="840"/>
      <c r="O9" s="840"/>
      <c r="P9" s="841"/>
      <c r="Q9" s="842">
        <v>2</v>
      </c>
      <c r="R9" s="843"/>
      <c r="S9" s="843"/>
      <c r="T9" s="843"/>
      <c r="U9" s="843"/>
      <c r="V9" s="843">
        <v>1</v>
      </c>
      <c r="W9" s="843"/>
      <c r="X9" s="843"/>
      <c r="Y9" s="843"/>
      <c r="Z9" s="843"/>
      <c r="AA9" s="843">
        <v>1</v>
      </c>
      <c r="AB9" s="843"/>
      <c r="AC9" s="843"/>
      <c r="AD9" s="843"/>
      <c r="AE9" s="844"/>
      <c r="AF9" s="845">
        <v>1</v>
      </c>
      <c r="AG9" s="846"/>
      <c r="AH9" s="846"/>
      <c r="AI9" s="846"/>
      <c r="AJ9" s="847"/>
      <c r="AK9" s="848">
        <v>0</v>
      </c>
      <c r="AL9" s="849"/>
      <c r="AM9" s="849"/>
      <c r="AN9" s="849"/>
      <c r="AO9" s="849"/>
      <c r="AP9" s="849" t="s">
        <v>615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t="s">
        <v>394</v>
      </c>
      <c r="C10" s="840"/>
      <c r="D10" s="840"/>
      <c r="E10" s="840"/>
      <c r="F10" s="840"/>
      <c r="G10" s="840"/>
      <c r="H10" s="840"/>
      <c r="I10" s="840"/>
      <c r="J10" s="840"/>
      <c r="K10" s="840"/>
      <c r="L10" s="840"/>
      <c r="M10" s="840"/>
      <c r="N10" s="840"/>
      <c r="O10" s="840"/>
      <c r="P10" s="841"/>
      <c r="Q10" s="842">
        <v>58</v>
      </c>
      <c r="R10" s="843"/>
      <c r="S10" s="843"/>
      <c r="T10" s="843"/>
      <c r="U10" s="843"/>
      <c r="V10" s="843">
        <v>57</v>
      </c>
      <c r="W10" s="843"/>
      <c r="X10" s="843"/>
      <c r="Y10" s="843"/>
      <c r="Z10" s="843"/>
      <c r="AA10" s="843">
        <v>1</v>
      </c>
      <c r="AB10" s="843"/>
      <c r="AC10" s="843"/>
      <c r="AD10" s="843"/>
      <c r="AE10" s="844"/>
      <c r="AF10" s="845">
        <v>1</v>
      </c>
      <c r="AG10" s="846"/>
      <c r="AH10" s="846"/>
      <c r="AI10" s="846"/>
      <c r="AJ10" s="847"/>
      <c r="AK10" s="848">
        <v>1</v>
      </c>
      <c r="AL10" s="849"/>
      <c r="AM10" s="849"/>
      <c r="AN10" s="849"/>
      <c r="AO10" s="849"/>
      <c r="AP10" s="849" t="s">
        <v>615</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t="s">
        <v>395</v>
      </c>
      <c r="C11" s="840"/>
      <c r="D11" s="840"/>
      <c r="E11" s="840"/>
      <c r="F11" s="840"/>
      <c r="G11" s="840"/>
      <c r="H11" s="840"/>
      <c r="I11" s="840"/>
      <c r="J11" s="840"/>
      <c r="K11" s="840"/>
      <c r="L11" s="840"/>
      <c r="M11" s="840"/>
      <c r="N11" s="840"/>
      <c r="O11" s="840"/>
      <c r="P11" s="841"/>
      <c r="Q11" s="842">
        <v>16</v>
      </c>
      <c r="R11" s="843"/>
      <c r="S11" s="843"/>
      <c r="T11" s="843"/>
      <c r="U11" s="843"/>
      <c r="V11" s="843">
        <v>14</v>
      </c>
      <c r="W11" s="843"/>
      <c r="X11" s="843"/>
      <c r="Y11" s="843"/>
      <c r="Z11" s="843"/>
      <c r="AA11" s="843">
        <v>2</v>
      </c>
      <c r="AB11" s="843"/>
      <c r="AC11" s="843"/>
      <c r="AD11" s="843"/>
      <c r="AE11" s="844"/>
      <c r="AF11" s="845">
        <v>2</v>
      </c>
      <c r="AG11" s="846"/>
      <c r="AH11" s="846"/>
      <c r="AI11" s="846"/>
      <c r="AJ11" s="847"/>
      <c r="AK11" s="848" t="s">
        <v>615</v>
      </c>
      <c r="AL11" s="849"/>
      <c r="AM11" s="849"/>
      <c r="AN11" s="849"/>
      <c r="AO11" s="849"/>
      <c r="AP11" s="849" t="s">
        <v>615</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397</v>
      </c>
      <c r="B23" s="874" t="s">
        <v>398</v>
      </c>
      <c r="C23" s="875"/>
      <c r="D23" s="875"/>
      <c r="E23" s="875"/>
      <c r="F23" s="875"/>
      <c r="G23" s="875"/>
      <c r="H23" s="875"/>
      <c r="I23" s="875"/>
      <c r="J23" s="875"/>
      <c r="K23" s="875"/>
      <c r="L23" s="875"/>
      <c r="M23" s="875"/>
      <c r="N23" s="875"/>
      <c r="O23" s="875"/>
      <c r="P23" s="876"/>
      <c r="Q23" s="877">
        <v>7295</v>
      </c>
      <c r="R23" s="878"/>
      <c r="S23" s="878"/>
      <c r="T23" s="878"/>
      <c r="U23" s="878"/>
      <c r="V23" s="878">
        <v>6947</v>
      </c>
      <c r="W23" s="878"/>
      <c r="X23" s="878"/>
      <c r="Y23" s="878"/>
      <c r="Z23" s="878"/>
      <c r="AA23" s="878">
        <v>348</v>
      </c>
      <c r="AB23" s="878"/>
      <c r="AC23" s="878"/>
      <c r="AD23" s="878"/>
      <c r="AE23" s="879"/>
      <c r="AF23" s="880">
        <v>331</v>
      </c>
      <c r="AG23" s="878"/>
      <c r="AH23" s="878"/>
      <c r="AI23" s="878"/>
      <c r="AJ23" s="881"/>
      <c r="AK23" s="882"/>
      <c r="AL23" s="883"/>
      <c r="AM23" s="883"/>
      <c r="AN23" s="883"/>
      <c r="AO23" s="883"/>
      <c r="AP23" s="878">
        <v>8613</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410</v>
      </c>
      <c r="C28" s="816"/>
      <c r="D28" s="816"/>
      <c r="E28" s="816"/>
      <c r="F28" s="816"/>
      <c r="G28" s="816"/>
      <c r="H28" s="816"/>
      <c r="I28" s="816"/>
      <c r="J28" s="816"/>
      <c r="K28" s="816"/>
      <c r="L28" s="816"/>
      <c r="M28" s="816"/>
      <c r="N28" s="816"/>
      <c r="O28" s="816"/>
      <c r="P28" s="817"/>
      <c r="Q28" s="906">
        <v>243</v>
      </c>
      <c r="R28" s="907"/>
      <c r="S28" s="907"/>
      <c r="T28" s="907"/>
      <c r="U28" s="907"/>
      <c r="V28" s="907">
        <v>235</v>
      </c>
      <c r="W28" s="907"/>
      <c r="X28" s="907"/>
      <c r="Y28" s="907"/>
      <c r="Z28" s="907"/>
      <c r="AA28" s="907">
        <v>8</v>
      </c>
      <c r="AB28" s="907"/>
      <c r="AC28" s="907"/>
      <c r="AD28" s="907"/>
      <c r="AE28" s="908"/>
      <c r="AF28" s="909">
        <v>8</v>
      </c>
      <c r="AG28" s="907"/>
      <c r="AH28" s="907"/>
      <c r="AI28" s="907"/>
      <c r="AJ28" s="910"/>
      <c r="AK28" s="911">
        <v>68</v>
      </c>
      <c r="AL28" s="902"/>
      <c r="AM28" s="902"/>
      <c r="AN28" s="902"/>
      <c r="AO28" s="902"/>
      <c r="AP28" s="902" t="s">
        <v>615</v>
      </c>
      <c r="AQ28" s="902"/>
      <c r="AR28" s="902"/>
      <c r="AS28" s="902"/>
      <c r="AT28" s="902"/>
      <c r="AU28" s="902" t="s">
        <v>615</v>
      </c>
      <c r="AV28" s="902"/>
      <c r="AW28" s="902"/>
      <c r="AX28" s="902"/>
      <c r="AY28" s="902"/>
      <c r="AZ28" s="903" t="s">
        <v>615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411</v>
      </c>
      <c r="C29" s="840"/>
      <c r="D29" s="840"/>
      <c r="E29" s="840"/>
      <c r="F29" s="840"/>
      <c r="G29" s="840"/>
      <c r="H29" s="840"/>
      <c r="I29" s="840"/>
      <c r="J29" s="840"/>
      <c r="K29" s="840"/>
      <c r="L29" s="840"/>
      <c r="M29" s="840"/>
      <c r="N29" s="840"/>
      <c r="O29" s="840"/>
      <c r="P29" s="841"/>
      <c r="Q29" s="842">
        <v>79</v>
      </c>
      <c r="R29" s="843"/>
      <c r="S29" s="843"/>
      <c r="T29" s="843"/>
      <c r="U29" s="843"/>
      <c r="V29" s="843">
        <v>79</v>
      </c>
      <c r="W29" s="843"/>
      <c r="X29" s="843"/>
      <c r="Y29" s="843"/>
      <c r="Z29" s="843"/>
      <c r="AA29" s="843">
        <v>0</v>
      </c>
      <c r="AB29" s="843"/>
      <c r="AC29" s="843"/>
      <c r="AD29" s="843"/>
      <c r="AE29" s="844"/>
      <c r="AF29" s="845">
        <v>0</v>
      </c>
      <c r="AG29" s="846"/>
      <c r="AH29" s="846"/>
      <c r="AI29" s="846"/>
      <c r="AJ29" s="847"/>
      <c r="AK29" s="914">
        <v>26</v>
      </c>
      <c r="AL29" s="915"/>
      <c r="AM29" s="915"/>
      <c r="AN29" s="915"/>
      <c r="AO29" s="915"/>
      <c r="AP29" s="915" t="s">
        <v>615</v>
      </c>
      <c r="AQ29" s="915"/>
      <c r="AR29" s="915"/>
      <c r="AS29" s="915"/>
      <c r="AT29" s="915"/>
      <c r="AU29" s="915" t="s">
        <v>615</v>
      </c>
      <c r="AV29" s="915"/>
      <c r="AW29" s="915"/>
      <c r="AX29" s="915"/>
      <c r="AY29" s="915"/>
      <c r="AZ29" s="916" t="s">
        <v>615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412</v>
      </c>
      <c r="C30" s="840"/>
      <c r="D30" s="840"/>
      <c r="E30" s="840"/>
      <c r="F30" s="840"/>
      <c r="G30" s="840"/>
      <c r="H30" s="840"/>
      <c r="I30" s="840"/>
      <c r="J30" s="840"/>
      <c r="K30" s="840"/>
      <c r="L30" s="840"/>
      <c r="M30" s="840"/>
      <c r="N30" s="840"/>
      <c r="O30" s="840"/>
      <c r="P30" s="841"/>
      <c r="Q30" s="842">
        <v>59</v>
      </c>
      <c r="R30" s="843"/>
      <c r="S30" s="843"/>
      <c r="T30" s="843"/>
      <c r="U30" s="843"/>
      <c r="V30" s="843">
        <v>57</v>
      </c>
      <c r="W30" s="843"/>
      <c r="X30" s="843"/>
      <c r="Y30" s="843"/>
      <c r="Z30" s="843"/>
      <c r="AA30" s="843">
        <v>2</v>
      </c>
      <c r="AB30" s="843"/>
      <c r="AC30" s="843"/>
      <c r="AD30" s="843"/>
      <c r="AE30" s="844"/>
      <c r="AF30" s="845">
        <v>2</v>
      </c>
      <c r="AG30" s="846"/>
      <c r="AH30" s="846"/>
      <c r="AI30" s="846"/>
      <c r="AJ30" s="847"/>
      <c r="AK30" s="914">
        <v>4</v>
      </c>
      <c r="AL30" s="915"/>
      <c r="AM30" s="915"/>
      <c r="AN30" s="915"/>
      <c r="AO30" s="915"/>
      <c r="AP30" s="915" t="s">
        <v>615</v>
      </c>
      <c r="AQ30" s="915"/>
      <c r="AR30" s="915"/>
      <c r="AS30" s="915"/>
      <c r="AT30" s="915"/>
      <c r="AU30" s="915" t="s">
        <v>615</v>
      </c>
      <c r="AV30" s="915"/>
      <c r="AW30" s="915"/>
      <c r="AX30" s="915"/>
      <c r="AY30" s="915"/>
      <c r="AZ30" s="916" t="s">
        <v>615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413</v>
      </c>
      <c r="C31" s="840"/>
      <c r="D31" s="840"/>
      <c r="E31" s="840"/>
      <c r="F31" s="840"/>
      <c r="G31" s="840"/>
      <c r="H31" s="840"/>
      <c r="I31" s="840"/>
      <c r="J31" s="840"/>
      <c r="K31" s="840"/>
      <c r="L31" s="840"/>
      <c r="M31" s="840"/>
      <c r="N31" s="840"/>
      <c r="O31" s="840"/>
      <c r="P31" s="841"/>
      <c r="Q31" s="842">
        <v>190</v>
      </c>
      <c r="R31" s="843"/>
      <c r="S31" s="843"/>
      <c r="T31" s="843"/>
      <c r="U31" s="843"/>
      <c r="V31" s="843">
        <v>184</v>
      </c>
      <c r="W31" s="843"/>
      <c r="X31" s="843"/>
      <c r="Y31" s="843"/>
      <c r="Z31" s="843"/>
      <c r="AA31" s="843">
        <v>6</v>
      </c>
      <c r="AB31" s="843"/>
      <c r="AC31" s="843"/>
      <c r="AD31" s="843"/>
      <c r="AE31" s="844"/>
      <c r="AF31" s="845">
        <v>6</v>
      </c>
      <c r="AG31" s="846"/>
      <c r="AH31" s="846"/>
      <c r="AI31" s="846"/>
      <c r="AJ31" s="847"/>
      <c r="AK31" s="914">
        <v>53</v>
      </c>
      <c r="AL31" s="915"/>
      <c r="AM31" s="915"/>
      <c r="AN31" s="915"/>
      <c r="AO31" s="915"/>
      <c r="AP31" s="915">
        <v>423</v>
      </c>
      <c r="AQ31" s="915"/>
      <c r="AR31" s="915"/>
      <c r="AS31" s="915"/>
      <c r="AT31" s="915"/>
      <c r="AU31" s="915">
        <v>249</v>
      </c>
      <c r="AV31" s="915"/>
      <c r="AW31" s="915"/>
      <c r="AX31" s="915"/>
      <c r="AY31" s="915"/>
      <c r="AZ31" s="916" t="s">
        <v>615</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415</v>
      </c>
      <c r="C32" s="840"/>
      <c r="D32" s="840"/>
      <c r="E32" s="840"/>
      <c r="F32" s="840"/>
      <c r="G32" s="840"/>
      <c r="H32" s="840"/>
      <c r="I32" s="840"/>
      <c r="J32" s="840"/>
      <c r="K32" s="840"/>
      <c r="L32" s="840"/>
      <c r="M32" s="840"/>
      <c r="N32" s="840"/>
      <c r="O32" s="840"/>
      <c r="P32" s="841"/>
      <c r="Q32" s="842">
        <v>309</v>
      </c>
      <c r="R32" s="843"/>
      <c r="S32" s="843"/>
      <c r="T32" s="843"/>
      <c r="U32" s="843"/>
      <c r="V32" s="843">
        <v>299</v>
      </c>
      <c r="W32" s="843"/>
      <c r="X32" s="843"/>
      <c r="Y32" s="843"/>
      <c r="Z32" s="843"/>
      <c r="AA32" s="843">
        <v>10</v>
      </c>
      <c r="AB32" s="843"/>
      <c r="AC32" s="843"/>
      <c r="AD32" s="843"/>
      <c r="AE32" s="844"/>
      <c r="AF32" s="845">
        <v>10</v>
      </c>
      <c r="AG32" s="846"/>
      <c r="AH32" s="846"/>
      <c r="AI32" s="846"/>
      <c r="AJ32" s="847"/>
      <c r="AK32" s="914">
        <v>131</v>
      </c>
      <c r="AL32" s="915"/>
      <c r="AM32" s="915"/>
      <c r="AN32" s="915"/>
      <c r="AO32" s="915"/>
      <c r="AP32" s="915">
        <v>779</v>
      </c>
      <c r="AQ32" s="915"/>
      <c r="AR32" s="915"/>
      <c r="AS32" s="915"/>
      <c r="AT32" s="915"/>
      <c r="AU32" s="915">
        <v>696</v>
      </c>
      <c r="AV32" s="915"/>
      <c r="AW32" s="915"/>
      <c r="AX32" s="915"/>
      <c r="AY32" s="915"/>
      <c r="AZ32" s="916" t="s">
        <v>615</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417</v>
      </c>
      <c r="C33" s="840"/>
      <c r="D33" s="840"/>
      <c r="E33" s="840"/>
      <c r="F33" s="840"/>
      <c r="G33" s="840"/>
      <c r="H33" s="840"/>
      <c r="I33" s="840"/>
      <c r="J33" s="840"/>
      <c r="K33" s="840"/>
      <c r="L33" s="840"/>
      <c r="M33" s="840"/>
      <c r="N33" s="840"/>
      <c r="O33" s="840"/>
      <c r="P33" s="841"/>
      <c r="Q33" s="842">
        <v>286</v>
      </c>
      <c r="R33" s="843"/>
      <c r="S33" s="843"/>
      <c r="T33" s="843"/>
      <c r="U33" s="843"/>
      <c r="V33" s="843">
        <v>279</v>
      </c>
      <c r="W33" s="843"/>
      <c r="X33" s="843"/>
      <c r="Y33" s="843"/>
      <c r="Z33" s="843"/>
      <c r="AA33" s="843">
        <v>7</v>
      </c>
      <c r="AB33" s="843"/>
      <c r="AC33" s="843"/>
      <c r="AD33" s="843"/>
      <c r="AE33" s="844"/>
      <c r="AF33" s="845">
        <v>7</v>
      </c>
      <c r="AG33" s="846"/>
      <c r="AH33" s="846"/>
      <c r="AI33" s="846"/>
      <c r="AJ33" s="847"/>
      <c r="AK33" s="914">
        <v>2</v>
      </c>
      <c r="AL33" s="915"/>
      <c r="AM33" s="915"/>
      <c r="AN33" s="915"/>
      <c r="AO33" s="915"/>
      <c r="AP33" s="915" t="s">
        <v>615</v>
      </c>
      <c r="AQ33" s="915"/>
      <c r="AR33" s="915"/>
      <c r="AS33" s="915"/>
      <c r="AT33" s="915"/>
      <c r="AU33" s="915" t="s">
        <v>615</v>
      </c>
      <c r="AV33" s="915"/>
      <c r="AW33" s="915"/>
      <c r="AX33" s="915"/>
      <c r="AY33" s="915"/>
      <c r="AZ33" s="916" t="s">
        <v>615</v>
      </c>
      <c r="BA33" s="916"/>
      <c r="BB33" s="916"/>
      <c r="BC33" s="916"/>
      <c r="BD33" s="916"/>
      <c r="BE33" s="912" t="s">
        <v>418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397</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v>
      </c>
      <c r="AG63" s="926"/>
      <c r="AH63" s="926"/>
      <c r="AI63" s="926"/>
      <c r="AJ63" s="927"/>
      <c r="AK63" s="928"/>
      <c r="AL63" s="923"/>
      <c r="AM63" s="923"/>
      <c r="AN63" s="923"/>
      <c r="AO63" s="923"/>
      <c r="AP63" s="926">
        <v>1202</v>
      </c>
      <c r="AQ63" s="926"/>
      <c r="AR63" s="926"/>
      <c r="AS63" s="926"/>
      <c r="AT63" s="926"/>
      <c r="AU63" s="926">
        <v>945</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6" t="s">
        <v>405</v>
      </c>
      <c r="AG66" s="897"/>
      <c r="AH66" s="897"/>
      <c r="AI66" s="897"/>
      <c r="AJ66" s="937"/>
      <c r="AK66" s="801" t="s">
        <v>427</v>
      </c>
      <c r="AL66" s="825"/>
      <c r="AM66" s="825"/>
      <c r="AN66" s="825"/>
      <c r="AO66" s="826"/>
      <c r="AP66" s="801" t="s">
        <v>428</v>
      </c>
      <c r="AQ66" s="802"/>
      <c r="AR66" s="802"/>
      <c r="AS66" s="802"/>
      <c r="AT66" s="803"/>
      <c r="AU66" s="801" t="s">
        <v>429</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611</v>
      </c>
      <c r="C68" s="954"/>
      <c r="D68" s="954"/>
      <c r="E68" s="954"/>
      <c r="F68" s="954"/>
      <c r="G68" s="954"/>
      <c r="H68" s="954"/>
      <c r="I68" s="954"/>
      <c r="J68" s="954"/>
      <c r="K68" s="954"/>
      <c r="L68" s="954"/>
      <c r="M68" s="954"/>
      <c r="N68" s="954"/>
      <c r="O68" s="954"/>
      <c r="P68" s="955"/>
      <c r="Q68" s="956">
        <v>157</v>
      </c>
      <c r="R68" s="950"/>
      <c r="S68" s="950"/>
      <c r="T68" s="950"/>
      <c r="U68" s="950"/>
      <c r="V68" s="950">
        <v>154</v>
      </c>
      <c r="W68" s="950"/>
      <c r="X68" s="950"/>
      <c r="Y68" s="950"/>
      <c r="Z68" s="950"/>
      <c r="AA68" s="950">
        <v>3</v>
      </c>
      <c r="AB68" s="950"/>
      <c r="AC68" s="950"/>
      <c r="AD68" s="950"/>
      <c r="AE68" s="950"/>
      <c r="AF68" s="950">
        <v>3</v>
      </c>
      <c r="AG68" s="950"/>
      <c r="AH68" s="950"/>
      <c r="AI68" s="950"/>
      <c r="AJ68" s="950"/>
      <c r="AK68" s="950" t="s">
        <v>615</v>
      </c>
      <c r="AL68" s="950"/>
      <c r="AM68" s="950"/>
      <c r="AN68" s="950"/>
      <c r="AO68" s="950"/>
      <c r="AP68" s="950" t="s">
        <v>615</v>
      </c>
      <c r="AQ68" s="950"/>
      <c r="AR68" s="950"/>
      <c r="AS68" s="950"/>
      <c r="AT68" s="950"/>
      <c r="AU68" s="950" t="s">
        <v>615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612</v>
      </c>
      <c r="C69" s="958"/>
      <c r="D69" s="958"/>
      <c r="E69" s="958"/>
      <c r="F69" s="958"/>
      <c r="G69" s="958"/>
      <c r="H69" s="958"/>
      <c r="I69" s="958"/>
      <c r="J69" s="958"/>
      <c r="K69" s="958"/>
      <c r="L69" s="958"/>
      <c r="M69" s="958"/>
      <c r="N69" s="958"/>
      <c r="O69" s="958"/>
      <c r="P69" s="959"/>
      <c r="Q69" s="960">
        <v>88</v>
      </c>
      <c r="R69" s="915"/>
      <c r="S69" s="915"/>
      <c r="T69" s="915"/>
      <c r="U69" s="915"/>
      <c r="V69" s="915">
        <v>87</v>
      </c>
      <c r="W69" s="915"/>
      <c r="X69" s="915"/>
      <c r="Y69" s="915"/>
      <c r="Z69" s="915"/>
      <c r="AA69" s="915">
        <v>1</v>
      </c>
      <c r="AB69" s="915"/>
      <c r="AC69" s="915"/>
      <c r="AD69" s="915"/>
      <c r="AE69" s="915"/>
      <c r="AF69" s="915">
        <v>1</v>
      </c>
      <c r="AG69" s="915"/>
      <c r="AH69" s="915"/>
      <c r="AI69" s="915"/>
      <c r="AJ69" s="915"/>
      <c r="AK69" s="915" t="s">
        <v>615</v>
      </c>
      <c r="AL69" s="915"/>
      <c r="AM69" s="915"/>
      <c r="AN69" s="915"/>
      <c r="AO69" s="915"/>
      <c r="AP69" s="915" t="s">
        <v>615</v>
      </c>
      <c r="AQ69" s="915"/>
      <c r="AR69" s="915"/>
      <c r="AS69" s="915"/>
      <c r="AT69" s="915"/>
      <c r="AU69" s="915" t="s">
        <v>615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613</v>
      </c>
      <c r="C70" s="958"/>
      <c r="D70" s="958"/>
      <c r="E70" s="958"/>
      <c r="F70" s="958"/>
      <c r="G70" s="958"/>
      <c r="H70" s="958"/>
      <c r="I70" s="958"/>
      <c r="J70" s="958"/>
      <c r="K70" s="958"/>
      <c r="L70" s="958"/>
      <c r="M70" s="958"/>
      <c r="N70" s="958"/>
      <c r="O70" s="958"/>
      <c r="P70" s="959"/>
      <c r="Q70" s="960">
        <v>1471</v>
      </c>
      <c r="R70" s="915"/>
      <c r="S70" s="915"/>
      <c r="T70" s="915"/>
      <c r="U70" s="915"/>
      <c r="V70" s="915">
        <v>1463</v>
      </c>
      <c r="W70" s="915"/>
      <c r="X70" s="915"/>
      <c r="Y70" s="915"/>
      <c r="Z70" s="915"/>
      <c r="AA70" s="915">
        <v>8</v>
      </c>
      <c r="AB70" s="915"/>
      <c r="AC70" s="915"/>
      <c r="AD70" s="915"/>
      <c r="AE70" s="915"/>
      <c r="AF70" s="915">
        <v>8</v>
      </c>
      <c r="AG70" s="915"/>
      <c r="AH70" s="915"/>
      <c r="AI70" s="915"/>
      <c r="AJ70" s="915"/>
      <c r="AK70" s="915" t="s">
        <v>615</v>
      </c>
      <c r="AL70" s="915"/>
      <c r="AM70" s="915"/>
      <c r="AN70" s="915"/>
      <c r="AO70" s="915"/>
      <c r="AP70" s="915">
        <v>270</v>
      </c>
      <c r="AQ70" s="915"/>
      <c r="AR70" s="915"/>
      <c r="AS70" s="915"/>
      <c r="AT70" s="915"/>
      <c r="AU70" s="915">
        <v>32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614</v>
      </c>
      <c r="C71" s="958"/>
      <c r="D71" s="958"/>
      <c r="E71" s="958"/>
      <c r="F71" s="958"/>
      <c r="G71" s="958"/>
      <c r="H71" s="958"/>
      <c r="I71" s="958"/>
      <c r="J71" s="958"/>
      <c r="K71" s="958"/>
      <c r="L71" s="958"/>
      <c r="M71" s="958"/>
      <c r="N71" s="958"/>
      <c r="O71" s="958"/>
      <c r="P71" s="959"/>
      <c r="Q71" s="960">
        <v>233</v>
      </c>
      <c r="R71" s="915"/>
      <c r="S71" s="915"/>
      <c r="T71" s="915"/>
      <c r="U71" s="915"/>
      <c r="V71" s="915">
        <v>223</v>
      </c>
      <c r="W71" s="915"/>
      <c r="X71" s="915"/>
      <c r="Y71" s="915"/>
      <c r="Z71" s="915"/>
      <c r="AA71" s="915">
        <v>10</v>
      </c>
      <c r="AB71" s="915"/>
      <c r="AC71" s="915"/>
      <c r="AD71" s="915"/>
      <c r="AE71" s="915"/>
      <c r="AF71" s="915">
        <v>10</v>
      </c>
      <c r="AG71" s="915"/>
      <c r="AH71" s="915"/>
      <c r="AI71" s="915"/>
      <c r="AJ71" s="915"/>
      <c r="AK71" s="915" t="s">
        <v>615</v>
      </c>
      <c r="AL71" s="915"/>
      <c r="AM71" s="915"/>
      <c r="AN71" s="915"/>
      <c r="AO71" s="915"/>
      <c r="AP71" s="915" t="s">
        <v>615</v>
      </c>
      <c r="AQ71" s="915"/>
      <c r="AR71" s="915"/>
      <c r="AS71" s="915"/>
      <c r="AT71" s="915"/>
      <c r="AU71" s="915" t="s">
        <v>615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397</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v>
      </c>
      <c r="AG88" s="926"/>
      <c r="AH88" s="926"/>
      <c r="AI88" s="926"/>
      <c r="AJ88" s="926"/>
      <c r="AK88" s="923"/>
      <c r="AL88" s="923"/>
      <c r="AM88" s="923"/>
      <c r="AN88" s="923"/>
      <c r="AO88" s="923"/>
      <c r="AP88" s="926">
        <v>270</v>
      </c>
      <c r="AQ88" s="926"/>
      <c r="AR88" s="926"/>
      <c r="AS88" s="926"/>
      <c r="AT88" s="926"/>
      <c r="AU88" s="926">
        <v>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311</v>
      </c>
      <c r="AG109" s="979"/>
      <c r="AH109" s="979"/>
      <c r="AI109" s="979"/>
      <c r="AJ109" s="980"/>
      <c r="AK109" s="978" t="s">
        <v>310</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311</v>
      </c>
      <c r="BW109" s="979"/>
      <c r="BX109" s="979"/>
      <c r="BY109" s="979"/>
      <c r="BZ109" s="980"/>
      <c r="CA109" s="978" t="s">
        <v>310</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311</v>
      </c>
      <c r="DM109" s="979"/>
      <c r="DN109" s="979"/>
      <c r="DO109" s="979"/>
      <c r="DP109" s="980"/>
      <c r="DQ109" s="978" t="s">
        <v>310</v>
      </c>
      <c r="DR109" s="979"/>
      <c r="DS109" s="979"/>
      <c r="DT109" s="979"/>
      <c r="DU109" s="980"/>
      <c r="DV109" s="978" t="s">
        <v>440</v>
      </c>
      <c r="DW109" s="979"/>
      <c r="DX109" s="979"/>
      <c r="DY109" s="979"/>
      <c r="DZ109" s="981"/>
    </row>
    <row r="110" spans="1:131" s="247" customFormat="1" ht="26.25" customHeight="1">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821462</v>
      </c>
      <c r="AB110" s="986"/>
      <c r="AC110" s="986"/>
      <c r="AD110" s="986"/>
      <c r="AE110" s="987"/>
      <c r="AF110" s="988">
        <v>804316</v>
      </c>
      <c r="AG110" s="986"/>
      <c r="AH110" s="986"/>
      <c r="AI110" s="986"/>
      <c r="AJ110" s="987"/>
      <c r="AK110" s="988">
        <v>846705</v>
      </c>
      <c r="AL110" s="986"/>
      <c r="AM110" s="986"/>
      <c r="AN110" s="986"/>
      <c r="AO110" s="987"/>
      <c r="AP110" s="989">
        <v>30.2</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8591808</v>
      </c>
      <c r="BR110" s="1021"/>
      <c r="BS110" s="1021"/>
      <c r="BT110" s="1021"/>
      <c r="BU110" s="1021"/>
      <c r="BV110" s="1021">
        <v>8517888</v>
      </c>
      <c r="BW110" s="1021"/>
      <c r="BX110" s="1021"/>
      <c r="BY110" s="1021"/>
      <c r="BZ110" s="1021"/>
      <c r="CA110" s="1021">
        <v>8612976</v>
      </c>
      <c r="CB110" s="1021"/>
      <c r="CC110" s="1021"/>
      <c r="CD110" s="1021"/>
      <c r="CE110" s="1021"/>
      <c r="CF110" s="1035">
        <v>307.5</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446</v>
      </c>
      <c r="DH110" s="1021"/>
      <c r="DI110" s="1021"/>
      <c r="DJ110" s="1021"/>
      <c r="DK110" s="1021"/>
      <c r="DL110" s="1021" t="s">
        <v>447</v>
      </c>
      <c r="DM110" s="1021"/>
      <c r="DN110" s="1021"/>
      <c r="DO110" s="1021"/>
      <c r="DP110" s="1021"/>
      <c r="DQ110" s="1021" t="s">
        <v>448</v>
      </c>
      <c r="DR110" s="1021"/>
      <c r="DS110" s="1021"/>
      <c r="DT110" s="1021"/>
      <c r="DU110" s="1021"/>
      <c r="DV110" s="1022" t="s">
        <v>449</v>
      </c>
      <c r="DW110" s="1022"/>
      <c r="DX110" s="1022"/>
      <c r="DY110" s="1022"/>
      <c r="DZ110" s="1023"/>
    </row>
    <row r="111" spans="1:131" s="247" customFormat="1" ht="26.25" customHeight="1">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451</v>
      </c>
      <c r="AB111" s="1028"/>
      <c r="AC111" s="1028"/>
      <c r="AD111" s="1028"/>
      <c r="AE111" s="1029"/>
      <c r="AF111" s="1030" t="s">
        <v>452</v>
      </c>
      <c r="AG111" s="1028"/>
      <c r="AH111" s="1028"/>
      <c r="AI111" s="1028"/>
      <c r="AJ111" s="1029"/>
      <c r="AK111" s="1030" t="s">
        <v>453</v>
      </c>
      <c r="AL111" s="1028"/>
      <c r="AM111" s="1028"/>
      <c r="AN111" s="1028"/>
      <c r="AO111" s="1029"/>
      <c r="AP111" s="1031" t="s">
        <v>454</v>
      </c>
      <c r="AQ111" s="1032"/>
      <c r="AR111" s="1032"/>
      <c r="AS111" s="1032"/>
      <c r="AT111" s="1033"/>
      <c r="AU111" s="994"/>
      <c r="AV111" s="995"/>
      <c r="AW111" s="995"/>
      <c r="AX111" s="995"/>
      <c r="AY111" s="995"/>
      <c r="AZ111" s="1043" t="s">
        <v>455</v>
      </c>
      <c r="BA111" s="1044"/>
      <c r="BB111" s="1044"/>
      <c r="BC111" s="1044"/>
      <c r="BD111" s="1044"/>
      <c r="BE111" s="1044"/>
      <c r="BF111" s="1044"/>
      <c r="BG111" s="1044"/>
      <c r="BH111" s="1044"/>
      <c r="BI111" s="1044"/>
      <c r="BJ111" s="1044"/>
      <c r="BK111" s="1044"/>
      <c r="BL111" s="1044"/>
      <c r="BM111" s="1044"/>
      <c r="BN111" s="1044"/>
      <c r="BO111" s="1044"/>
      <c r="BP111" s="1045"/>
      <c r="BQ111" s="1013">
        <v>35285</v>
      </c>
      <c r="BR111" s="1014"/>
      <c r="BS111" s="1014"/>
      <c r="BT111" s="1014"/>
      <c r="BU111" s="1014"/>
      <c r="BV111" s="1014">
        <v>18122</v>
      </c>
      <c r="BW111" s="1014"/>
      <c r="BX111" s="1014"/>
      <c r="BY111" s="1014"/>
      <c r="BZ111" s="1014"/>
      <c r="CA111" s="1014">
        <v>6269</v>
      </c>
      <c r="CB111" s="1014"/>
      <c r="CC111" s="1014"/>
      <c r="CD111" s="1014"/>
      <c r="CE111" s="1014"/>
      <c r="CF111" s="1008">
        <v>0.2</v>
      </c>
      <c r="CG111" s="1009"/>
      <c r="CH111" s="1009"/>
      <c r="CI111" s="1009"/>
      <c r="CJ111" s="1009"/>
      <c r="CK111" s="1039"/>
      <c r="CL111" s="1040"/>
      <c r="CM111" s="1010" t="s">
        <v>456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457</v>
      </c>
      <c r="DH111" s="1014"/>
      <c r="DI111" s="1014"/>
      <c r="DJ111" s="1014"/>
      <c r="DK111" s="1014"/>
      <c r="DL111" s="1014" t="s">
        <v>458</v>
      </c>
      <c r="DM111" s="1014"/>
      <c r="DN111" s="1014"/>
      <c r="DO111" s="1014"/>
      <c r="DP111" s="1014"/>
      <c r="DQ111" s="1014" t="s">
        <v>459</v>
      </c>
      <c r="DR111" s="1014"/>
      <c r="DS111" s="1014"/>
      <c r="DT111" s="1014"/>
      <c r="DU111" s="1014"/>
      <c r="DV111" s="1015" t="s">
        <v>454</v>
      </c>
      <c r="DW111" s="1015"/>
      <c r="DX111" s="1015"/>
      <c r="DY111" s="1015"/>
      <c r="DZ111" s="1016"/>
    </row>
    <row r="112" spans="1:131" s="247" customFormat="1" ht="26.25" customHeight="1">
      <c r="A112" s="1046" t="s">
        <v>460</v>
      </c>
      <c r="B112" s="1047"/>
      <c r="C112" s="1044" t="s">
        <v>461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462</v>
      </c>
      <c r="AB112" s="1053"/>
      <c r="AC112" s="1053"/>
      <c r="AD112" s="1053"/>
      <c r="AE112" s="1054"/>
      <c r="AF112" s="1055" t="s">
        <v>463</v>
      </c>
      <c r="AG112" s="1053"/>
      <c r="AH112" s="1053"/>
      <c r="AI112" s="1053"/>
      <c r="AJ112" s="1054"/>
      <c r="AK112" s="1055" t="s">
        <v>447</v>
      </c>
      <c r="AL112" s="1053"/>
      <c r="AM112" s="1053"/>
      <c r="AN112" s="1053"/>
      <c r="AO112" s="1054"/>
      <c r="AP112" s="1056" t="s">
        <v>453</v>
      </c>
      <c r="AQ112" s="1057"/>
      <c r="AR112" s="1057"/>
      <c r="AS112" s="1057"/>
      <c r="AT112" s="1058"/>
      <c r="AU112" s="994"/>
      <c r="AV112" s="995"/>
      <c r="AW112" s="995"/>
      <c r="AX112" s="995"/>
      <c r="AY112" s="995"/>
      <c r="AZ112" s="1043" t="s">
        <v>464</v>
      </c>
      <c r="BA112" s="1044"/>
      <c r="BB112" s="1044"/>
      <c r="BC112" s="1044"/>
      <c r="BD112" s="1044"/>
      <c r="BE112" s="1044"/>
      <c r="BF112" s="1044"/>
      <c r="BG112" s="1044"/>
      <c r="BH112" s="1044"/>
      <c r="BI112" s="1044"/>
      <c r="BJ112" s="1044"/>
      <c r="BK112" s="1044"/>
      <c r="BL112" s="1044"/>
      <c r="BM112" s="1044"/>
      <c r="BN112" s="1044"/>
      <c r="BO112" s="1044"/>
      <c r="BP112" s="1045"/>
      <c r="BQ112" s="1013">
        <v>807104</v>
      </c>
      <c r="BR112" s="1014"/>
      <c r="BS112" s="1014"/>
      <c r="BT112" s="1014"/>
      <c r="BU112" s="1014"/>
      <c r="BV112" s="1014">
        <v>860872</v>
      </c>
      <c r="BW112" s="1014"/>
      <c r="BX112" s="1014"/>
      <c r="BY112" s="1014"/>
      <c r="BZ112" s="1014"/>
      <c r="CA112" s="1014">
        <v>945319</v>
      </c>
      <c r="CB112" s="1014"/>
      <c r="CC112" s="1014"/>
      <c r="CD112" s="1014"/>
      <c r="CE112" s="1014"/>
      <c r="CF112" s="1008">
        <v>33.799999999999997</v>
      </c>
      <c r="CG112" s="1009"/>
      <c r="CH112" s="1009"/>
      <c r="CI112" s="1009"/>
      <c r="CJ112" s="1009"/>
      <c r="CK112" s="1039"/>
      <c r="CL112" s="1040"/>
      <c r="CM112" s="1010" t="s">
        <v>465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463</v>
      </c>
      <c r="DH112" s="1014"/>
      <c r="DI112" s="1014"/>
      <c r="DJ112" s="1014"/>
      <c r="DK112" s="1014"/>
      <c r="DL112" s="1014" t="s">
        <v>462</v>
      </c>
      <c r="DM112" s="1014"/>
      <c r="DN112" s="1014"/>
      <c r="DO112" s="1014"/>
      <c r="DP112" s="1014"/>
      <c r="DQ112" s="1014" t="s">
        <v>449</v>
      </c>
      <c r="DR112" s="1014"/>
      <c r="DS112" s="1014"/>
      <c r="DT112" s="1014"/>
      <c r="DU112" s="1014"/>
      <c r="DV112" s="1015" t="s">
        <v>447</v>
      </c>
      <c r="DW112" s="1015"/>
      <c r="DX112" s="1015"/>
      <c r="DY112" s="1015"/>
      <c r="DZ112" s="1016"/>
    </row>
    <row r="113" spans="1:130" s="247" customFormat="1" ht="26.25" customHeight="1">
      <c r="A113" s="1048"/>
      <c r="B113" s="1049"/>
      <c r="C113" s="1044" t="s">
        <v>466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78464</v>
      </c>
      <c r="AB113" s="1028"/>
      <c r="AC113" s="1028"/>
      <c r="AD113" s="1028"/>
      <c r="AE113" s="1029"/>
      <c r="AF113" s="1030">
        <v>90304</v>
      </c>
      <c r="AG113" s="1028"/>
      <c r="AH113" s="1028"/>
      <c r="AI113" s="1028"/>
      <c r="AJ113" s="1029"/>
      <c r="AK113" s="1030">
        <v>92937</v>
      </c>
      <c r="AL113" s="1028"/>
      <c r="AM113" s="1028"/>
      <c r="AN113" s="1028"/>
      <c r="AO113" s="1029"/>
      <c r="AP113" s="1031">
        <v>3.3</v>
      </c>
      <c r="AQ113" s="1032"/>
      <c r="AR113" s="1032"/>
      <c r="AS113" s="1032"/>
      <c r="AT113" s="1033"/>
      <c r="AU113" s="994"/>
      <c r="AV113" s="995"/>
      <c r="AW113" s="995"/>
      <c r="AX113" s="995"/>
      <c r="AY113" s="995"/>
      <c r="AZ113" s="1043" t="s">
        <v>467</v>
      </c>
      <c r="BA113" s="1044"/>
      <c r="BB113" s="1044"/>
      <c r="BC113" s="1044"/>
      <c r="BD113" s="1044"/>
      <c r="BE113" s="1044"/>
      <c r="BF113" s="1044"/>
      <c r="BG113" s="1044"/>
      <c r="BH113" s="1044"/>
      <c r="BI113" s="1044"/>
      <c r="BJ113" s="1044"/>
      <c r="BK113" s="1044"/>
      <c r="BL113" s="1044"/>
      <c r="BM113" s="1044"/>
      <c r="BN113" s="1044"/>
      <c r="BO113" s="1044"/>
      <c r="BP113" s="1045"/>
      <c r="BQ113" s="1013">
        <v>51538</v>
      </c>
      <c r="BR113" s="1014"/>
      <c r="BS113" s="1014"/>
      <c r="BT113" s="1014"/>
      <c r="BU113" s="1014"/>
      <c r="BV113" s="1014">
        <v>42025</v>
      </c>
      <c r="BW113" s="1014"/>
      <c r="BX113" s="1014"/>
      <c r="BY113" s="1014"/>
      <c r="BZ113" s="1014"/>
      <c r="CA113" s="1014">
        <v>32476</v>
      </c>
      <c r="CB113" s="1014"/>
      <c r="CC113" s="1014"/>
      <c r="CD113" s="1014"/>
      <c r="CE113" s="1014"/>
      <c r="CF113" s="1008">
        <v>1.2</v>
      </c>
      <c r="CG113" s="1009"/>
      <c r="CH113" s="1009"/>
      <c r="CI113" s="1009"/>
      <c r="CJ113" s="1009"/>
      <c r="CK113" s="1039"/>
      <c r="CL113" s="1040"/>
      <c r="CM113" s="1010" t="s">
        <v>468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469</v>
      </c>
      <c r="DH113" s="1053"/>
      <c r="DI113" s="1053"/>
      <c r="DJ113" s="1053"/>
      <c r="DK113" s="1054"/>
      <c r="DL113" s="1055" t="s">
        <v>446</v>
      </c>
      <c r="DM113" s="1053"/>
      <c r="DN113" s="1053"/>
      <c r="DO113" s="1053"/>
      <c r="DP113" s="1054"/>
      <c r="DQ113" s="1055" t="s">
        <v>470</v>
      </c>
      <c r="DR113" s="1053"/>
      <c r="DS113" s="1053"/>
      <c r="DT113" s="1053"/>
      <c r="DU113" s="1054"/>
      <c r="DV113" s="1056" t="s">
        <v>463</v>
      </c>
      <c r="DW113" s="1057"/>
      <c r="DX113" s="1057"/>
      <c r="DY113" s="1057"/>
      <c r="DZ113" s="1058"/>
    </row>
    <row r="114" spans="1:130" s="247" customFormat="1" ht="26.25" customHeight="1">
      <c r="A114" s="1048"/>
      <c r="B114" s="1049"/>
      <c r="C114" s="1044" t="s">
        <v>471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8532</v>
      </c>
      <c r="AB114" s="1053"/>
      <c r="AC114" s="1053"/>
      <c r="AD114" s="1053"/>
      <c r="AE114" s="1054"/>
      <c r="AF114" s="1055">
        <v>8500</v>
      </c>
      <c r="AG114" s="1053"/>
      <c r="AH114" s="1053"/>
      <c r="AI114" s="1053"/>
      <c r="AJ114" s="1054"/>
      <c r="AK114" s="1055">
        <v>8499</v>
      </c>
      <c r="AL114" s="1053"/>
      <c r="AM114" s="1053"/>
      <c r="AN114" s="1053"/>
      <c r="AO114" s="1054"/>
      <c r="AP114" s="1056">
        <v>0.3</v>
      </c>
      <c r="AQ114" s="1057"/>
      <c r="AR114" s="1057"/>
      <c r="AS114" s="1057"/>
      <c r="AT114" s="1058"/>
      <c r="AU114" s="994"/>
      <c r="AV114" s="995"/>
      <c r="AW114" s="995"/>
      <c r="AX114" s="995"/>
      <c r="AY114" s="995"/>
      <c r="AZ114" s="1043" t="s">
        <v>472</v>
      </c>
      <c r="BA114" s="1044"/>
      <c r="BB114" s="1044"/>
      <c r="BC114" s="1044"/>
      <c r="BD114" s="1044"/>
      <c r="BE114" s="1044"/>
      <c r="BF114" s="1044"/>
      <c r="BG114" s="1044"/>
      <c r="BH114" s="1044"/>
      <c r="BI114" s="1044"/>
      <c r="BJ114" s="1044"/>
      <c r="BK114" s="1044"/>
      <c r="BL114" s="1044"/>
      <c r="BM114" s="1044"/>
      <c r="BN114" s="1044"/>
      <c r="BO114" s="1044"/>
      <c r="BP114" s="1045"/>
      <c r="BQ114" s="1013">
        <v>1140053</v>
      </c>
      <c r="BR114" s="1014"/>
      <c r="BS114" s="1014"/>
      <c r="BT114" s="1014"/>
      <c r="BU114" s="1014"/>
      <c r="BV114" s="1014">
        <v>1081883</v>
      </c>
      <c r="BW114" s="1014"/>
      <c r="BX114" s="1014"/>
      <c r="BY114" s="1014"/>
      <c r="BZ114" s="1014"/>
      <c r="CA114" s="1014">
        <v>1066375</v>
      </c>
      <c r="CB114" s="1014"/>
      <c r="CC114" s="1014"/>
      <c r="CD114" s="1014"/>
      <c r="CE114" s="1014"/>
      <c r="CF114" s="1008">
        <v>38.1</v>
      </c>
      <c r="CG114" s="1009"/>
      <c r="CH114" s="1009"/>
      <c r="CI114" s="1009"/>
      <c r="CJ114" s="1009"/>
      <c r="CK114" s="1039"/>
      <c r="CL114" s="1040"/>
      <c r="CM114" s="1010" t="s">
        <v>473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474</v>
      </c>
      <c r="DH114" s="1053"/>
      <c r="DI114" s="1053"/>
      <c r="DJ114" s="1053"/>
      <c r="DK114" s="1054"/>
      <c r="DL114" s="1055" t="s">
        <v>446</v>
      </c>
      <c r="DM114" s="1053"/>
      <c r="DN114" s="1053"/>
      <c r="DO114" s="1053"/>
      <c r="DP114" s="1054"/>
      <c r="DQ114" s="1055" t="s">
        <v>453</v>
      </c>
      <c r="DR114" s="1053"/>
      <c r="DS114" s="1053"/>
      <c r="DT114" s="1053"/>
      <c r="DU114" s="1054"/>
      <c r="DV114" s="1056" t="s">
        <v>454</v>
      </c>
      <c r="DW114" s="1057"/>
      <c r="DX114" s="1057"/>
      <c r="DY114" s="1057"/>
      <c r="DZ114" s="1058"/>
    </row>
    <row r="115" spans="1:130" s="247" customFormat="1" ht="26.25" customHeight="1">
      <c r="A115" s="1048"/>
      <c r="B115" s="1049"/>
      <c r="C115" s="1044" t="s">
        <v>475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43102</v>
      </c>
      <c r="AB115" s="1028"/>
      <c r="AC115" s="1028"/>
      <c r="AD115" s="1028"/>
      <c r="AE115" s="1029"/>
      <c r="AF115" s="1030">
        <v>38579</v>
      </c>
      <c r="AG115" s="1028"/>
      <c r="AH115" s="1028"/>
      <c r="AI115" s="1028"/>
      <c r="AJ115" s="1029"/>
      <c r="AK115" s="1030">
        <v>38150</v>
      </c>
      <c r="AL115" s="1028"/>
      <c r="AM115" s="1028"/>
      <c r="AN115" s="1028"/>
      <c r="AO115" s="1029"/>
      <c r="AP115" s="1031">
        <v>1.4</v>
      </c>
      <c r="AQ115" s="1032"/>
      <c r="AR115" s="1032"/>
      <c r="AS115" s="1032"/>
      <c r="AT115" s="1033"/>
      <c r="AU115" s="994"/>
      <c r="AV115" s="995"/>
      <c r="AW115" s="995"/>
      <c r="AX115" s="995"/>
      <c r="AY115" s="995"/>
      <c r="AZ115" s="1043" t="s">
        <v>476</v>
      </c>
      <c r="BA115" s="1044"/>
      <c r="BB115" s="1044"/>
      <c r="BC115" s="1044"/>
      <c r="BD115" s="1044"/>
      <c r="BE115" s="1044"/>
      <c r="BF115" s="1044"/>
      <c r="BG115" s="1044"/>
      <c r="BH115" s="1044"/>
      <c r="BI115" s="1044"/>
      <c r="BJ115" s="1044"/>
      <c r="BK115" s="1044"/>
      <c r="BL115" s="1044"/>
      <c r="BM115" s="1044"/>
      <c r="BN115" s="1044"/>
      <c r="BO115" s="1044"/>
      <c r="BP115" s="1045"/>
      <c r="BQ115" s="1013" t="s">
        <v>474</v>
      </c>
      <c r="BR115" s="1014"/>
      <c r="BS115" s="1014"/>
      <c r="BT115" s="1014"/>
      <c r="BU115" s="1014"/>
      <c r="BV115" s="1014" t="s">
        <v>477</v>
      </c>
      <c r="BW115" s="1014"/>
      <c r="BX115" s="1014"/>
      <c r="BY115" s="1014"/>
      <c r="BZ115" s="1014"/>
      <c r="CA115" s="1014" t="s">
        <v>446</v>
      </c>
      <c r="CB115" s="1014"/>
      <c r="CC115" s="1014"/>
      <c r="CD115" s="1014"/>
      <c r="CE115" s="1014"/>
      <c r="CF115" s="1008" t="s">
        <v>452</v>
      </c>
      <c r="CG115" s="1009"/>
      <c r="CH115" s="1009"/>
      <c r="CI115" s="1009"/>
      <c r="CJ115" s="1009"/>
      <c r="CK115" s="1039"/>
      <c r="CL115" s="1040"/>
      <c r="CM115" s="1043" t="s">
        <v>478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463</v>
      </c>
      <c r="DH115" s="1053"/>
      <c r="DI115" s="1053"/>
      <c r="DJ115" s="1053"/>
      <c r="DK115" s="1054"/>
      <c r="DL115" s="1055" t="s">
        <v>479</v>
      </c>
      <c r="DM115" s="1053"/>
      <c r="DN115" s="1053"/>
      <c r="DO115" s="1053"/>
      <c r="DP115" s="1054"/>
      <c r="DQ115" s="1055" t="s">
        <v>479</v>
      </c>
      <c r="DR115" s="1053"/>
      <c r="DS115" s="1053"/>
      <c r="DT115" s="1053"/>
      <c r="DU115" s="1054"/>
      <c r="DV115" s="1056" t="s">
        <v>448</v>
      </c>
      <c r="DW115" s="1057"/>
      <c r="DX115" s="1057"/>
      <c r="DY115" s="1057"/>
      <c r="DZ115" s="1058"/>
    </row>
    <row r="116" spans="1:130" s="247" customFormat="1" ht="26.25" customHeight="1">
      <c r="A116" s="1050"/>
      <c r="B116" s="1051"/>
      <c r="C116" s="1059" t="s">
        <v>480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357</v>
      </c>
      <c r="AB116" s="1053"/>
      <c r="AC116" s="1053"/>
      <c r="AD116" s="1053"/>
      <c r="AE116" s="1054"/>
      <c r="AF116" s="1055">
        <v>356</v>
      </c>
      <c r="AG116" s="1053"/>
      <c r="AH116" s="1053"/>
      <c r="AI116" s="1053"/>
      <c r="AJ116" s="1054"/>
      <c r="AK116" s="1055">
        <v>120</v>
      </c>
      <c r="AL116" s="1053"/>
      <c r="AM116" s="1053"/>
      <c r="AN116" s="1053"/>
      <c r="AO116" s="1054"/>
      <c r="AP116" s="1056">
        <v>0</v>
      </c>
      <c r="AQ116" s="1057"/>
      <c r="AR116" s="1057"/>
      <c r="AS116" s="1057"/>
      <c r="AT116" s="1058"/>
      <c r="AU116" s="994"/>
      <c r="AV116" s="995"/>
      <c r="AW116" s="995"/>
      <c r="AX116" s="995"/>
      <c r="AY116" s="995"/>
      <c r="AZ116" s="1061" t="s">
        <v>481</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451</v>
      </c>
      <c r="BW116" s="1014"/>
      <c r="BX116" s="1014"/>
      <c r="BY116" s="1014"/>
      <c r="BZ116" s="1014"/>
      <c r="CA116" s="1014" t="s">
        <v>452</v>
      </c>
      <c r="CB116" s="1014"/>
      <c r="CC116" s="1014"/>
      <c r="CD116" s="1014"/>
      <c r="CE116" s="1014"/>
      <c r="CF116" s="1008" t="s">
        <v>482</v>
      </c>
      <c r="CG116" s="1009"/>
      <c r="CH116" s="1009"/>
      <c r="CI116" s="1009"/>
      <c r="CJ116" s="1009"/>
      <c r="CK116" s="1039"/>
      <c r="CL116" s="1040"/>
      <c r="CM116" s="1010" t="s">
        <v>483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463</v>
      </c>
      <c r="DH116" s="1053"/>
      <c r="DI116" s="1053"/>
      <c r="DJ116" s="1053"/>
      <c r="DK116" s="1054"/>
      <c r="DL116" s="1055" t="s">
        <v>469</v>
      </c>
      <c r="DM116" s="1053"/>
      <c r="DN116" s="1053"/>
      <c r="DO116" s="1053"/>
      <c r="DP116" s="1054"/>
      <c r="DQ116" s="1055" t="s">
        <v>463</v>
      </c>
      <c r="DR116" s="1053"/>
      <c r="DS116" s="1053"/>
      <c r="DT116" s="1053"/>
      <c r="DU116" s="1054"/>
      <c r="DV116" s="1056" t="s">
        <v>462</v>
      </c>
      <c r="DW116" s="1057"/>
      <c r="DX116" s="1057"/>
      <c r="DY116" s="1057"/>
      <c r="DZ116" s="1058"/>
    </row>
    <row r="117" spans="1:130" s="247" customFormat="1" ht="26.25" customHeight="1">
      <c r="A117" s="998" t="s">
        <v>192</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484</v>
      </c>
      <c r="Z117" s="980"/>
      <c r="AA117" s="1070">
        <v>951917</v>
      </c>
      <c r="AB117" s="1071"/>
      <c r="AC117" s="1071"/>
      <c r="AD117" s="1071"/>
      <c r="AE117" s="1072"/>
      <c r="AF117" s="1073">
        <v>942055</v>
      </c>
      <c r="AG117" s="1071"/>
      <c r="AH117" s="1071"/>
      <c r="AI117" s="1071"/>
      <c r="AJ117" s="1072"/>
      <c r="AK117" s="1073">
        <v>986411</v>
      </c>
      <c r="AL117" s="1071"/>
      <c r="AM117" s="1071"/>
      <c r="AN117" s="1071"/>
      <c r="AO117" s="1072"/>
      <c r="AP117" s="1074"/>
      <c r="AQ117" s="1075"/>
      <c r="AR117" s="1075"/>
      <c r="AS117" s="1075"/>
      <c r="AT117" s="1076"/>
      <c r="AU117" s="994"/>
      <c r="AV117" s="995"/>
      <c r="AW117" s="995"/>
      <c r="AX117" s="995"/>
      <c r="AY117" s="995"/>
      <c r="AZ117" s="1061" t="s">
        <v>485</v>
      </c>
      <c r="BA117" s="1062"/>
      <c r="BB117" s="1062"/>
      <c r="BC117" s="1062"/>
      <c r="BD117" s="1062"/>
      <c r="BE117" s="1062"/>
      <c r="BF117" s="1062"/>
      <c r="BG117" s="1062"/>
      <c r="BH117" s="1062"/>
      <c r="BI117" s="1062"/>
      <c r="BJ117" s="1062"/>
      <c r="BK117" s="1062"/>
      <c r="BL117" s="1062"/>
      <c r="BM117" s="1062"/>
      <c r="BN117" s="1062"/>
      <c r="BO117" s="1062"/>
      <c r="BP117" s="1063"/>
      <c r="BQ117" s="1013" t="s">
        <v>469</v>
      </c>
      <c r="BR117" s="1014"/>
      <c r="BS117" s="1014"/>
      <c r="BT117" s="1014"/>
      <c r="BU117" s="1014"/>
      <c r="BV117" s="1014" t="s">
        <v>486</v>
      </c>
      <c r="BW117" s="1014"/>
      <c r="BX117" s="1014"/>
      <c r="BY117" s="1014"/>
      <c r="BZ117" s="1014"/>
      <c r="CA117" s="1014" t="s">
        <v>463</v>
      </c>
      <c r="CB117" s="1014"/>
      <c r="CC117" s="1014"/>
      <c r="CD117" s="1014"/>
      <c r="CE117" s="1014"/>
      <c r="CF117" s="1008" t="s">
        <v>447</v>
      </c>
      <c r="CG117" s="1009"/>
      <c r="CH117" s="1009"/>
      <c r="CI117" s="1009"/>
      <c r="CJ117" s="1009"/>
      <c r="CK117" s="1039"/>
      <c r="CL117" s="1040"/>
      <c r="CM117" s="1010" t="s">
        <v>487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488</v>
      </c>
      <c r="DH117" s="1053"/>
      <c r="DI117" s="1053"/>
      <c r="DJ117" s="1053"/>
      <c r="DK117" s="1054"/>
      <c r="DL117" s="1055" t="s">
        <v>488</v>
      </c>
      <c r="DM117" s="1053"/>
      <c r="DN117" s="1053"/>
      <c r="DO117" s="1053"/>
      <c r="DP117" s="1054"/>
      <c r="DQ117" s="1055" t="s">
        <v>463</v>
      </c>
      <c r="DR117" s="1053"/>
      <c r="DS117" s="1053"/>
      <c r="DT117" s="1053"/>
      <c r="DU117" s="1054"/>
      <c r="DV117" s="1056" t="s">
        <v>446</v>
      </c>
      <c r="DW117" s="1057"/>
      <c r="DX117" s="1057"/>
      <c r="DY117" s="1057"/>
      <c r="DZ117" s="1058"/>
    </row>
    <row r="118" spans="1:130" s="247" customFormat="1" ht="26.25" customHeight="1">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311</v>
      </c>
      <c r="AG118" s="979"/>
      <c r="AH118" s="979"/>
      <c r="AI118" s="979"/>
      <c r="AJ118" s="980"/>
      <c r="AK118" s="978" t="s">
        <v>310</v>
      </c>
      <c r="AL118" s="979"/>
      <c r="AM118" s="979"/>
      <c r="AN118" s="979"/>
      <c r="AO118" s="980"/>
      <c r="AP118" s="1065" t="s">
        <v>440</v>
      </c>
      <c r="AQ118" s="1066"/>
      <c r="AR118" s="1066"/>
      <c r="AS118" s="1066"/>
      <c r="AT118" s="1067"/>
      <c r="AU118" s="994"/>
      <c r="AV118" s="995"/>
      <c r="AW118" s="995"/>
      <c r="AX118" s="995"/>
      <c r="AY118" s="995"/>
      <c r="AZ118" s="1068" t="s">
        <v>489</v>
      </c>
      <c r="BA118" s="1059"/>
      <c r="BB118" s="1059"/>
      <c r="BC118" s="1059"/>
      <c r="BD118" s="1059"/>
      <c r="BE118" s="1059"/>
      <c r="BF118" s="1059"/>
      <c r="BG118" s="1059"/>
      <c r="BH118" s="1059"/>
      <c r="BI118" s="1059"/>
      <c r="BJ118" s="1059"/>
      <c r="BK118" s="1059"/>
      <c r="BL118" s="1059"/>
      <c r="BM118" s="1059"/>
      <c r="BN118" s="1059"/>
      <c r="BO118" s="1059"/>
      <c r="BP118" s="1060"/>
      <c r="BQ118" s="1091" t="s">
        <v>463</v>
      </c>
      <c r="BR118" s="1092"/>
      <c r="BS118" s="1092"/>
      <c r="BT118" s="1092"/>
      <c r="BU118" s="1092"/>
      <c r="BV118" s="1092" t="s">
        <v>448</v>
      </c>
      <c r="BW118" s="1092"/>
      <c r="BX118" s="1092"/>
      <c r="BY118" s="1092"/>
      <c r="BZ118" s="1092"/>
      <c r="CA118" s="1092" t="s">
        <v>479</v>
      </c>
      <c r="CB118" s="1092"/>
      <c r="CC118" s="1092"/>
      <c r="CD118" s="1092"/>
      <c r="CE118" s="1092"/>
      <c r="CF118" s="1008" t="s">
        <v>490</v>
      </c>
      <c r="CG118" s="1009"/>
      <c r="CH118" s="1009"/>
      <c r="CI118" s="1009"/>
      <c r="CJ118" s="1009"/>
      <c r="CK118" s="1039"/>
      <c r="CL118" s="1040"/>
      <c r="CM118" s="1010" t="s">
        <v>491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454</v>
      </c>
      <c r="DH118" s="1053"/>
      <c r="DI118" s="1053"/>
      <c r="DJ118" s="1053"/>
      <c r="DK118" s="1054"/>
      <c r="DL118" s="1055" t="s">
        <v>449</v>
      </c>
      <c r="DM118" s="1053"/>
      <c r="DN118" s="1053"/>
      <c r="DO118" s="1053"/>
      <c r="DP118" s="1054"/>
      <c r="DQ118" s="1055" t="s">
        <v>469</v>
      </c>
      <c r="DR118" s="1053"/>
      <c r="DS118" s="1053"/>
      <c r="DT118" s="1053"/>
      <c r="DU118" s="1054"/>
      <c r="DV118" s="1056" t="s">
        <v>462</v>
      </c>
      <c r="DW118" s="1057"/>
      <c r="DX118" s="1057"/>
      <c r="DY118" s="1057"/>
      <c r="DZ118" s="1058"/>
    </row>
    <row r="119" spans="1:130" s="247" customFormat="1" ht="26.25" customHeight="1">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488</v>
      </c>
      <c r="AB119" s="986"/>
      <c r="AC119" s="986"/>
      <c r="AD119" s="986"/>
      <c r="AE119" s="987"/>
      <c r="AF119" s="988" t="s">
        <v>462</v>
      </c>
      <c r="AG119" s="986"/>
      <c r="AH119" s="986"/>
      <c r="AI119" s="986"/>
      <c r="AJ119" s="987"/>
      <c r="AK119" s="988" t="s">
        <v>492</v>
      </c>
      <c r="AL119" s="986"/>
      <c r="AM119" s="986"/>
      <c r="AN119" s="986"/>
      <c r="AO119" s="987"/>
      <c r="AP119" s="989" t="s">
        <v>469</v>
      </c>
      <c r="AQ119" s="990"/>
      <c r="AR119" s="990"/>
      <c r="AS119" s="990"/>
      <c r="AT119" s="991"/>
      <c r="AU119" s="996"/>
      <c r="AV119" s="997"/>
      <c r="AW119" s="997"/>
      <c r="AX119" s="997"/>
      <c r="AY119" s="997"/>
      <c r="AZ119" s="278" t="s">
        <v>192</v>
      </c>
      <c r="BA119" s="278"/>
      <c r="BB119" s="278"/>
      <c r="BC119" s="278"/>
      <c r="BD119" s="278"/>
      <c r="BE119" s="278"/>
      <c r="BF119" s="278"/>
      <c r="BG119" s="278"/>
      <c r="BH119" s="278"/>
      <c r="BI119" s="278"/>
      <c r="BJ119" s="278"/>
      <c r="BK119" s="278"/>
      <c r="BL119" s="278"/>
      <c r="BM119" s="278"/>
      <c r="BN119" s="278"/>
      <c r="BO119" s="1069" t="s">
        <v>493</v>
      </c>
      <c r="BP119" s="1100"/>
      <c r="BQ119" s="1091">
        <v>10625788</v>
      </c>
      <c r="BR119" s="1092"/>
      <c r="BS119" s="1092"/>
      <c r="BT119" s="1092"/>
      <c r="BU119" s="1092"/>
      <c r="BV119" s="1092">
        <v>10520790</v>
      </c>
      <c r="BW119" s="1092"/>
      <c r="BX119" s="1092"/>
      <c r="BY119" s="1092"/>
      <c r="BZ119" s="1092"/>
      <c r="CA119" s="1092">
        <v>10663415</v>
      </c>
      <c r="CB119" s="1092"/>
      <c r="CC119" s="1092"/>
      <c r="CD119" s="1092"/>
      <c r="CE119" s="1092"/>
      <c r="CF119" s="1093"/>
      <c r="CG119" s="1094"/>
      <c r="CH119" s="1094"/>
      <c r="CI119" s="1094"/>
      <c r="CJ119" s="1095"/>
      <c r="CK119" s="1041"/>
      <c r="CL119" s="1042"/>
      <c r="CM119" s="1096" t="s">
        <v>494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35285</v>
      </c>
      <c r="DH119" s="1078"/>
      <c r="DI119" s="1078"/>
      <c r="DJ119" s="1078"/>
      <c r="DK119" s="1079"/>
      <c r="DL119" s="1077">
        <v>18122</v>
      </c>
      <c r="DM119" s="1078"/>
      <c r="DN119" s="1078"/>
      <c r="DO119" s="1078"/>
      <c r="DP119" s="1079"/>
      <c r="DQ119" s="1077">
        <v>6269</v>
      </c>
      <c r="DR119" s="1078"/>
      <c r="DS119" s="1078"/>
      <c r="DT119" s="1078"/>
      <c r="DU119" s="1079"/>
      <c r="DV119" s="1080">
        <v>0.2</v>
      </c>
      <c r="DW119" s="1081"/>
      <c r="DX119" s="1081"/>
      <c r="DY119" s="1081"/>
      <c r="DZ119" s="1082"/>
    </row>
    <row r="120" spans="1:130" s="247" customFormat="1" ht="26.25" customHeight="1">
      <c r="A120" s="1153"/>
      <c r="B120" s="1040"/>
      <c r="C120" s="1010" t="s">
        <v>456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479</v>
      </c>
      <c r="AB120" s="1053"/>
      <c r="AC120" s="1053"/>
      <c r="AD120" s="1053"/>
      <c r="AE120" s="1054"/>
      <c r="AF120" s="1055" t="s">
        <v>447</v>
      </c>
      <c r="AG120" s="1053"/>
      <c r="AH120" s="1053"/>
      <c r="AI120" s="1053"/>
      <c r="AJ120" s="1054"/>
      <c r="AK120" s="1055" t="s">
        <v>448</v>
      </c>
      <c r="AL120" s="1053"/>
      <c r="AM120" s="1053"/>
      <c r="AN120" s="1053"/>
      <c r="AO120" s="1054"/>
      <c r="AP120" s="1056" t="s">
        <v>448</v>
      </c>
      <c r="AQ120" s="1057"/>
      <c r="AR120" s="1057"/>
      <c r="AS120" s="1057"/>
      <c r="AT120" s="1058"/>
      <c r="AU120" s="1083" t="s">
        <v>495</v>
      </c>
      <c r="AV120" s="1084"/>
      <c r="AW120" s="1084"/>
      <c r="AX120" s="1084"/>
      <c r="AY120" s="1085"/>
      <c r="AZ120" s="1034" t="s">
        <v>496</v>
      </c>
      <c r="BA120" s="983"/>
      <c r="BB120" s="983"/>
      <c r="BC120" s="983"/>
      <c r="BD120" s="983"/>
      <c r="BE120" s="983"/>
      <c r="BF120" s="983"/>
      <c r="BG120" s="983"/>
      <c r="BH120" s="983"/>
      <c r="BI120" s="983"/>
      <c r="BJ120" s="983"/>
      <c r="BK120" s="983"/>
      <c r="BL120" s="983"/>
      <c r="BM120" s="983"/>
      <c r="BN120" s="983"/>
      <c r="BO120" s="983"/>
      <c r="BP120" s="984"/>
      <c r="BQ120" s="1020">
        <v>4662703</v>
      </c>
      <c r="BR120" s="1021"/>
      <c r="BS120" s="1021"/>
      <c r="BT120" s="1021"/>
      <c r="BU120" s="1021"/>
      <c r="BV120" s="1021">
        <v>4673563</v>
      </c>
      <c r="BW120" s="1021"/>
      <c r="BX120" s="1021"/>
      <c r="BY120" s="1021"/>
      <c r="BZ120" s="1021"/>
      <c r="CA120" s="1021">
        <v>4488670</v>
      </c>
      <c r="CB120" s="1021"/>
      <c r="CC120" s="1021"/>
      <c r="CD120" s="1021"/>
      <c r="CE120" s="1021"/>
      <c r="CF120" s="1035">
        <v>160.30000000000001</v>
      </c>
      <c r="CG120" s="1036"/>
      <c r="CH120" s="1036"/>
      <c r="CI120" s="1036"/>
      <c r="CJ120" s="1036"/>
      <c r="CK120" s="1101" t="s">
        <v>497</v>
      </c>
      <c r="CL120" s="1102"/>
      <c r="CM120" s="1102"/>
      <c r="CN120" s="1102"/>
      <c r="CO120" s="1103"/>
      <c r="CP120" s="1109" t="s">
        <v>498</v>
      </c>
      <c r="CQ120" s="1110"/>
      <c r="CR120" s="1110"/>
      <c r="CS120" s="1110"/>
      <c r="CT120" s="1110"/>
      <c r="CU120" s="1110"/>
      <c r="CV120" s="1110"/>
      <c r="CW120" s="1110"/>
      <c r="CX120" s="1110"/>
      <c r="CY120" s="1110"/>
      <c r="CZ120" s="1110"/>
      <c r="DA120" s="1110"/>
      <c r="DB120" s="1110"/>
      <c r="DC120" s="1110"/>
      <c r="DD120" s="1110"/>
      <c r="DE120" s="1110"/>
      <c r="DF120" s="1111"/>
      <c r="DG120" s="1020">
        <v>700291</v>
      </c>
      <c r="DH120" s="1021"/>
      <c r="DI120" s="1021"/>
      <c r="DJ120" s="1021"/>
      <c r="DK120" s="1021"/>
      <c r="DL120" s="1021">
        <v>685629</v>
      </c>
      <c r="DM120" s="1021"/>
      <c r="DN120" s="1021"/>
      <c r="DO120" s="1021"/>
      <c r="DP120" s="1021"/>
      <c r="DQ120" s="1021">
        <v>696071</v>
      </c>
      <c r="DR120" s="1021"/>
      <c r="DS120" s="1021"/>
      <c r="DT120" s="1021"/>
      <c r="DU120" s="1021"/>
      <c r="DV120" s="1022">
        <v>24.9</v>
      </c>
      <c r="DW120" s="1022"/>
      <c r="DX120" s="1022"/>
      <c r="DY120" s="1022"/>
      <c r="DZ120" s="1023"/>
    </row>
    <row r="121" spans="1:130" s="247" customFormat="1" ht="26.25" customHeight="1">
      <c r="A121" s="1153"/>
      <c r="B121" s="1040"/>
      <c r="C121" s="1061" t="s">
        <v>499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490</v>
      </c>
      <c r="AB121" s="1053"/>
      <c r="AC121" s="1053"/>
      <c r="AD121" s="1053"/>
      <c r="AE121" s="1054"/>
      <c r="AF121" s="1055" t="s">
        <v>500</v>
      </c>
      <c r="AG121" s="1053"/>
      <c r="AH121" s="1053"/>
      <c r="AI121" s="1053"/>
      <c r="AJ121" s="1054"/>
      <c r="AK121" s="1055" t="s">
        <v>448</v>
      </c>
      <c r="AL121" s="1053"/>
      <c r="AM121" s="1053"/>
      <c r="AN121" s="1053"/>
      <c r="AO121" s="1054"/>
      <c r="AP121" s="1056" t="s">
        <v>454</v>
      </c>
      <c r="AQ121" s="1057"/>
      <c r="AR121" s="1057"/>
      <c r="AS121" s="1057"/>
      <c r="AT121" s="1058"/>
      <c r="AU121" s="1086"/>
      <c r="AV121" s="1087"/>
      <c r="AW121" s="1087"/>
      <c r="AX121" s="1087"/>
      <c r="AY121" s="1088"/>
      <c r="AZ121" s="1043" t="s">
        <v>501</v>
      </c>
      <c r="BA121" s="1044"/>
      <c r="BB121" s="1044"/>
      <c r="BC121" s="1044"/>
      <c r="BD121" s="1044"/>
      <c r="BE121" s="1044"/>
      <c r="BF121" s="1044"/>
      <c r="BG121" s="1044"/>
      <c r="BH121" s="1044"/>
      <c r="BI121" s="1044"/>
      <c r="BJ121" s="1044"/>
      <c r="BK121" s="1044"/>
      <c r="BL121" s="1044"/>
      <c r="BM121" s="1044"/>
      <c r="BN121" s="1044"/>
      <c r="BO121" s="1044"/>
      <c r="BP121" s="1045"/>
      <c r="BQ121" s="1013">
        <v>863515</v>
      </c>
      <c r="BR121" s="1014"/>
      <c r="BS121" s="1014"/>
      <c r="BT121" s="1014"/>
      <c r="BU121" s="1014"/>
      <c r="BV121" s="1014">
        <v>952575</v>
      </c>
      <c r="BW121" s="1014"/>
      <c r="BX121" s="1014"/>
      <c r="BY121" s="1014"/>
      <c r="BZ121" s="1014"/>
      <c r="CA121" s="1014">
        <v>1047316</v>
      </c>
      <c r="CB121" s="1014"/>
      <c r="CC121" s="1014"/>
      <c r="CD121" s="1014"/>
      <c r="CE121" s="1014"/>
      <c r="CF121" s="1008">
        <v>37.4</v>
      </c>
      <c r="CG121" s="1009"/>
      <c r="CH121" s="1009"/>
      <c r="CI121" s="1009"/>
      <c r="CJ121" s="1009"/>
      <c r="CK121" s="1104"/>
      <c r="CL121" s="1105"/>
      <c r="CM121" s="1105"/>
      <c r="CN121" s="1105"/>
      <c r="CO121" s="1106"/>
      <c r="CP121" s="1114" t="s">
        <v>502</v>
      </c>
      <c r="CQ121" s="1115"/>
      <c r="CR121" s="1115"/>
      <c r="CS121" s="1115"/>
      <c r="CT121" s="1115"/>
      <c r="CU121" s="1115"/>
      <c r="CV121" s="1115"/>
      <c r="CW121" s="1115"/>
      <c r="CX121" s="1115"/>
      <c r="CY121" s="1115"/>
      <c r="CZ121" s="1115"/>
      <c r="DA121" s="1115"/>
      <c r="DB121" s="1115"/>
      <c r="DC121" s="1115"/>
      <c r="DD121" s="1115"/>
      <c r="DE121" s="1115"/>
      <c r="DF121" s="1116"/>
      <c r="DG121" s="1013">
        <v>106813</v>
      </c>
      <c r="DH121" s="1014"/>
      <c r="DI121" s="1014"/>
      <c r="DJ121" s="1014"/>
      <c r="DK121" s="1014"/>
      <c r="DL121" s="1014">
        <v>175243</v>
      </c>
      <c r="DM121" s="1014"/>
      <c r="DN121" s="1014"/>
      <c r="DO121" s="1014"/>
      <c r="DP121" s="1014"/>
      <c r="DQ121" s="1014">
        <v>249248</v>
      </c>
      <c r="DR121" s="1014"/>
      <c r="DS121" s="1014"/>
      <c r="DT121" s="1014"/>
      <c r="DU121" s="1014"/>
      <c r="DV121" s="1015">
        <v>8.9</v>
      </c>
      <c r="DW121" s="1015"/>
      <c r="DX121" s="1015"/>
      <c r="DY121" s="1015"/>
      <c r="DZ121" s="1016"/>
    </row>
    <row r="122" spans="1:130" s="247" customFormat="1" ht="26.25" customHeight="1">
      <c r="A122" s="1153"/>
      <c r="B122" s="1040"/>
      <c r="C122" s="1010" t="s">
        <v>473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482</v>
      </c>
      <c r="AB122" s="1053"/>
      <c r="AC122" s="1053"/>
      <c r="AD122" s="1053"/>
      <c r="AE122" s="1054"/>
      <c r="AF122" s="1055" t="s">
        <v>492</v>
      </c>
      <c r="AG122" s="1053"/>
      <c r="AH122" s="1053"/>
      <c r="AI122" s="1053"/>
      <c r="AJ122" s="1054"/>
      <c r="AK122" s="1055" t="s">
        <v>479</v>
      </c>
      <c r="AL122" s="1053"/>
      <c r="AM122" s="1053"/>
      <c r="AN122" s="1053"/>
      <c r="AO122" s="1054"/>
      <c r="AP122" s="1056" t="s">
        <v>451</v>
      </c>
      <c r="AQ122" s="1057"/>
      <c r="AR122" s="1057"/>
      <c r="AS122" s="1057"/>
      <c r="AT122" s="1058"/>
      <c r="AU122" s="1086"/>
      <c r="AV122" s="1087"/>
      <c r="AW122" s="1087"/>
      <c r="AX122" s="1087"/>
      <c r="AY122" s="1088"/>
      <c r="AZ122" s="1068" t="s">
        <v>503</v>
      </c>
      <c r="BA122" s="1059"/>
      <c r="BB122" s="1059"/>
      <c r="BC122" s="1059"/>
      <c r="BD122" s="1059"/>
      <c r="BE122" s="1059"/>
      <c r="BF122" s="1059"/>
      <c r="BG122" s="1059"/>
      <c r="BH122" s="1059"/>
      <c r="BI122" s="1059"/>
      <c r="BJ122" s="1059"/>
      <c r="BK122" s="1059"/>
      <c r="BL122" s="1059"/>
      <c r="BM122" s="1059"/>
      <c r="BN122" s="1059"/>
      <c r="BO122" s="1059"/>
      <c r="BP122" s="1060"/>
      <c r="BQ122" s="1091">
        <v>5988390</v>
      </c>
      <c r="BR122" s="1092"/>
      <c r="BS122" s="1092"/>
      <c r="BT122" s="1092"/>
      <c r="BU122" s="1092"/>
      <c r="BV122" s="1092">
        <v>5853520</v>
      </c>
      <c r="BW122" s="1092"/>
      <c r="BX122" s="1092"/>
      <c r="BY122" s="1092"/>
      <c r="BZ122" s="1092"/>
      <c r="CA122" s="1092">
        <v>5751180</v>
      </c>
      <c r="CB122" s="1092"/>
      <c r="CC122" s="1092"/>
      <c r="CD122" s="1092"/>
      <c r="CE122" s="1092"/>
      <c r="CF122" s="1112">
        <v>205.3</v>
      </c>
      <c r="CG122" s="1113"/>
      <c r="CH122" s="1113"/>
      <c r="CI122" s="1113"/>
      <c r="CJ122" s="1113"/>
      <c r="CK122" s="1104"/>
      <c r="CL122" s="1105"/>
      <c r="CM122" s="1105"/>
      <c r="CN122" s="1105"/>
      <c r="CO122" s="1106"/>
      <c r="CP122" s="1114" t="s">
        <v>504</v>
      </c>
      <c r="CQ122" s="1115"/>
      <c r="CR122" s="1115"/>
      <c r="CS122" s="1115"/>
      <c r="CT122" s="1115"/>
      <c r="CU122" s="1115"/>
      <c r="CV122" s="1115"/>
      <c r="CW122" s="1115"/>
      <c r="CX122" s="1115"/>
      <c r="CY122" s="1115"/>
      <c r="CZ122" s="1115"/>
      <c r="DA122" s="1115"/>
      <c r="DB122" s="1115"/>
      <c r="DC122" s="1115"/>
      <c r="DD122" s="1115"/>
      <c r="DE122" s="1115"/>
      <c r="DF122" s="1116"/>
      <c r="DG122" s="1013" t="s">
        <v>447</v>
      </c>
      <c r="DH122" s="1014"/>
      <c r="DI122" s="1014"/>
      <c r="DJ122" s="1014"/>
      <c r="DK122" s="1014"/>
      <c r="DL122" s="1014" t="s">
        <v>462</v>
      </c>
      <c r="DM122" s="1014"/>
      <c r="DN122" s="1014"/>
      <c r="DO122" s="1014"/>
      <c r="DP122" s="1014"/>
      <c r="DQ122" s="1014" t="s">
        <v>469</v>
      </c>
      <c r="DR122" s="1014"/>
      <c r="DS122" s="1014"/>
      <c r="DT122" s="1014"/>
      <c r="DU122" s="1014"/>
      <c r="DV122" s="1015" t="s">
        <v>447</v>
      </c>
      <c r="DW122" s="1015"/>
      <c r="DX122" s="1015"/>
      <c r="DY122" s="1015"/>
      <c r="DZ122" s="1016"/>
    </row>
    <row r="123" spans="1:130" s="247" customFormat="1" ht="26.25" customHeight="1">
      <c r="A123" s="1153"/>
      <c r="B123" s="1040"/>
      <c r="C123" s="1010" t="s">
        <v>483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463</v>
      </c>
      <c r="AB123" s="1053"/>
      <c r="AC123" s="1053"/>
      <c r="AD123" s="1053"/>
      <c r="AE123" s="1054"/>
      <c r="AF123" s="1055" t="s">
        <v>453</v>
      </c>
      <c r="AG123" s="1053"/>
      <c r="AH123" s="1053"/>
      <c r="AI123" s="1053"/>
      <c r="AJ123" s="1054"/>
      <c r="AK123" s="1055" t="s">
        <v>479</v>
      </c>
      <c r="AL123" s="1053"/>
      <c r="AM123" s="1053"/>
      <c r="AN123" s="1053"/>
      <c r="AO123" s="1054"/>
      <c r="AP123" s="1056" t="s">
        <v>470</v>
      </c>
      <c r="AQ123" s="1057"/>
      <c r="AR123" s="1057"/>
      <c r="AS123" s="1057"/>
      <c r="AT123" s="1058"/>
      <c r="AU123" s="1089"/>
      <c r="AV123" s="1090"/>
      <c r="AW123" s="1090"/>
      <c r="AX123" s="1090"/>
      <c r="AY123" s="1090"/>
      <c r="AZ123" s="278" t="s">
        <v>192</v>
      </c>
      <c r="BA123" s="278"/>
      <c r="BB123" s="278"/>
      <c r="BC123" s="278"/>
      <c r="BD123" s="278"/>
      <c r="BE123" s="278"/>
      <c r="BF123" s="278"/>
      <c r="BG123" s="278"/>
      <c r="BH123" s="278"/>
      <c r="BI123" s="278"/>
      <c r="BJ123" s="278"/>
      <c r="BK123" s="278"/>
      <c r="BL123" s="278"/>
      <c r="BM123" s="278"/>
      <c r="BN123" s="278"/>
      <c r="BO123" s="1069" t="s">
        <v>505</v>
      </c>
      <c r="BP123" s="1100"/>
      <c r="BQ123" s="1159">
        <v>11514608</v>
      </c>
      <c r="BR123" s="1160"/>
      <c r="BS123" s="1160"/>
      <c r="BT123" s="1160"/>
      <c r="BU123" s="1160"/>
      <c r="BV123" s="1160">
        <v>11479658</v>
      </c>
      <c r="BW123" s="1160"/>
      <c r="BX123" s="1160"/>
      <c r="BY123" s="1160"/>
      <c r="BZ123" s="1160"/>
      <c r="CA123" s="1160">
        <v>11287166</v>
      </c>
      <c r="CB123" s="1160"/>
      <c r="CC123" s="1160"/>
      <c r="CD123" s="1160"/>
      <c r="CE123" s="1160"/>
      <c r="CF123" s="1093"/>
      <c r="CG123" s="1094"/>
      <c r="CH123" s="1094"/>
      <c r="CI123" s="1094"/>
      <c r="CJ123" s="1095"/>
      <c r="CK123" s="1104"/>
      <c r="CL123" s="1105"/>
      <c r="CM123" s="1105"/>
      <c r="CN123" s="1105"/>
      <c r="CO123" s="1106"/>
      <c r="CP123" s="1114" t="s">
        <v>506</v>
      </c>
      <c r="CQ123" s="1115"/>
      <c r="CR123" s="1115"/>
      <c r="CS123" s="1115"/>
      <c r="CT123" s="1115"/>
      <c r="CU123" s="1115"/>
      <c r="CV123" s="1115"/>
      <c r="CW123" s="1115"/>
      <c r="CX123" s="1115"/>
      <c r="CY123" s="1115"/>
      <c r="CZ123" s="1115"/>
      <c r="DA123" s="1115"/>
      <c r="DB123" s="1115"/>
      <c r="DC123" s="1115"/>
      <c r="DD123" s="1115"/>
      <c r="DE123" s="1115"/>
      <c r="DF123" s="1116"/>
      <c r="DG123" s="1052" t="s">
        <v>457</v>
      </c>
      <c r="DH123" s="1053"/>
      <c r="DI123" s="1053"/>
      <c r="DJ123" s="1053"/>
      <c r="DK123" s="1054"/>
      <c r="DL123" s="1055" t="s">
        <v>490</v>
      </c>
      <c r="DM123" s="1053"/>
      <c r="DN123" s="1053"/>
      <c r="DO123" s="1053"/>
      <c r="DP123" s="1054"/>
      <c r="DQ123" s="1055" t="s">
        <v>457</v>
      </c>
      <c r="DR123" s="1053"/>
      <c r="DS123" s="1053"/>
      <c r="DT123" s="1053"/>
      <c r="DU123" s="1054"/>
      <c r="DV123" s="1056" t="s">
        <v>457</v>
      </c>
      <c r="DW123" s="1057"/>
      <c r="DX123" s="1057"/>
      <c r="DY123" s="1057"/>
      <c r="DZ123" s="1058"/>
    </row>
    <row r="124" spans="1:130" s="247" customFormat="1" ht="26.25" customHeight="1" thickBot="1">
      <c r="A124" s="1153"/>
      <c r="B124" s="1040"/>
      <c r="C124" s="1010" t="s">
        <v>487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462</v>
      </c>
      <c r="AB124" s="1053"/>
      <c r="AC124" s="1053"/>
      <c r="AD124" s="1053"/>
      <c r="AE124" s="1054"/>
      <c r="AF124" s="1055" t="s">
        <v>462</v>
      </c>
      <c r="AG124" s="1053"/>
      <c r="AH124" s="1053"/>
      <c r="AI124" s="1053"/>
      <c r="AJ124" s="1054"/>
      <c r="AK124" s="1055" t="s">
        <v>453</v>
      </c>
      <c r="AL124" s="1053"/>
      <c r="AM124" s="1053"/>
      <c r="AN124" s="1053"/>
      <c r="AO124" s="1054"/>
      <c r="AP124" s="1056" t="s">
        <v>454</v>
      </c>
      <c r="AQ124" s="1057"/>
      <c r="AR124" s="1057"/>
      <c r="AS124" s="1057"/>
      <c r="AT124" s="1058"/>
      <c r="AU124" s="1155" t="s">
        <v>507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492</v>
      </c>
      <c r="BR124" s="1122"/>
      <c r="BS124" s="1122"/>
      <c r="BT124" s="1122"/>
      <c r="BU124" s="1122"/>
      <c r="BV124" s="1122" t="s">
        <v>492</v>
      </c>
      <c r="BW124" s="1122"/>
      <c r="BX124" s="1122"/>
      <c r="BY124" s="1122"/>
      <c r="BZ124" s="1122"/>
      <c r="CA124" s="1122" t="s">
        <v>492</v>
      </c>
      <c r="CB124" s="1122"/>
      <c r="CC124" s="1122"/>
      <c r="CD124" s="1122"/>
      <c r="CE124" s="1122"/>
      <c r="CF124" s="1123"/>
      <c r="CG124" s="1124"/>
      <c r="CH124" s="1124"/>
      <c r="CI124" s="1124"/>
      <c r="CJ124" s="1125"/>
      <c r="CK124" s="1107"/>
      <c r="CL124" s="1107"/>
      <c r="CM124" s="1107"/>
      <c r="CN124" s="1107"/>
      <c r="CO124" s="1108"/>
      <c r="CP124" s="1114" t="s">
        <v>508</v>
      </c>
      <c r="CQ124" s="1115"/>
      <c r="CR124" s="1115"/>
      <c r="CS124" s="1115"/>
      <c r="CT124" s="1115"/>
      <c r="CU124" s="1115"/>
      <c r="CV124" s="1115"/>
      <c r="CW124" s="1115"/>
      <c r="CX124" s="1115"/>
      <c r="CY124" s="1115"/>
      <c r="CZ124" s="1115"/>
      <c r="DA124" s="1115"/>
      <c r="DB124" s="1115"/>
      <c r="DC124" s="1115"/>
      <c r="DD124" s="1115"/>
      <c r="DE124" s="1115"/>
      <c r="DF124" s="1116"/>
      <c r="DG124" s="1099" t="s">
        <v>457</v>
      </c>
      <c r="DH124" s="1078"/>
      <c r="DI124" s="1078"/>
      <c r="DJ124" s="1078"/>
      <c r="DK124" s="1079"/>
      <c r="DL124" s="1077" t="s">
        <v>462</v>
      </c>
      <c r="DM124" s="1078"/>
      <c r="DN124" s="1078"/>
      <c r="DO124" s="1078"/>
      <c r="DP124" s="1079"/>
      <c r="DQ124" s="1077" t="s">
        <v>479</v>
      </c>
      <c r="DR124" s="1078"/>
      <c r="DS124" s="1078"/>
      <c r="DT124" s="1078"/>
      <c r="DU124" s="1079"/>
      <c r="DV124" s="1080" t="s">
        <v>454</v>
      </c>
      <c r="DW124" s="1081"/>
      <c r="DX124" s="1081"/>
      <c r="DY124" s="1081"/>
      <c r="DZ124" s="1082"/>
    </row>
    <row r="125" spans="1:130" s="247" customFormat="1" ht="26.25" customHeight="1">
      <c r="A125" s="1153"/>
      <c r="B125" s="1040"/>
      <c r="C125" s="1010" t="s">
        <v>491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482</v>
      </c>
      <c r="AB125" s="1053"/>
      <c r="AC125" s="1053"/>
      <c r="AD125" s="1053"/>
      <c r="AE125" s="1054"/>
      <c r="AF125" s="1055" t="s">
        <v>463</v>
      </c>
      <c r="AG125" s="1053"/>
      <c r="AH125" s="1053"/>
      <c r="AI125" s="1053"/>
      <c r="AJ125" s="1054"/>
      <c r="AK125" s="1055" t="s">
        <v>462</v>
      </c>
      <c r="AL125" s="1053"/>
      <c r="AM125" s="1053"/>
      <c r="AN125" s="1053"/>
      <c r="AO125" s="1054"/>
      <c r="AP125" s="1056" t="s">
        <v>463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509</v>
      </c>
      <c r="CL125" s="1102"/>
      <c r="CM125" s="1102"/>
      <c r="CN125" s="1102"/>
      <c r="CO125" s="1103"/>
      <c r="CP125" s="1034" t="s">
        <v>510</v>
      </c>
      <c r="CQ125" s="983"/>
      <c r="CR125" s="983"/>
      <c r="CS125" s="983"/>
      <c r="CT125" s="983"/>
      <c r="CU125" s="983"/>
      <c r="CV125" s="983"/>
      <c r="CW125" s="983"/>
      <c r="CX125" s="983"/>
      <c r="CY125" s="983"/>
      <c r="CZ125" s="983"/>
      <c r="DA125" s="983"/>
      <c r="DB125" s="983"/>
      <c r="DC125" s="983"/>
      <c r="DD125" s="983"/>
      <c r="DE125" s="983"/>
      <c r="DF125" s="984"/>
      <c r="DG125" s="1020" t="s">
        <v>454</v>
      </c>
      <c r="DH125" s="1021"/>
      <c r="DI125" s="1021"/>
      <c r="DJ125" s="1021"/>
      <c r="DK125" s="1021"/>
      <c r="DL125" s="1021" t="s">
        <v>462</v>
      </c>
      <c r="DM125" s="1021"/>
      <c r="DN125" s="1021"/>
      <c r="DO125" s="1021"/>
      <c r="DP125" s="1021"/>
      <c r="DQ125" s="1021" t="s">
        <v>479</v>
      </c>
      <c r="DR125" s="1021"/>
      <c r="DS125" s="1021"/>
      <c r="DT125" s="1021"/>
      <c r="DU125" s="1021"/>
      <c r="DV125" s="1022" t="s">
        <v>500</v>
      </c>
      <c r="DW125" s="1022"/>
      <c r="DX125" s="1022"/>
      <c r="DY125" s="1022"/>
      <c r="DZ125" s="1023"/>
    </row>
    <row r="126" spans="1:130" s="247" customFormat="1" ht="26.25" customHeight="1" thickBot="1">
      <c r="A126" s="1153"/>
      <c r="B126" s="1040"/>
      <c r="C126" s="1010" t="s">
        <v>494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43049</v>
      </c>
      <c r="AB126" s="1053"/>
      <c r="AC126" s="1053"/>
      <c r="AD126" s="1053"/>
      <c r="AE126" s="1054"/>
      <c r="AF126" s="1055">
        <v>38535</v>
      </c>
      <c r="AG126" s="1053"/>
      <c r="AH126" s="1053"/>
      <c r="AI126" s="1053"/>
      <c r="AJ126" s="1054"/>
      <c r="AK126" s="1055">
        <v>38113</v>
      </c>
      <c r="AL126" s="1053"/>
      <c r="AM126" s="1053"/>
      <c r="AN126" s="1053"/>
      <c r="AO126" s="1054"/>
      <c r="AP126" s="1056">
        <v>1.4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511</v>
      </c>
      <c r="CQ126" s="1044"/>
      <c r="CR126" s="1044"/>
      <c r="CS126" s="1044"/>
      <c r="CT126" s="1044"/>
      <c r="CU126" s="1044"/>
      <c r="CV126" s="1044"/>
      <c r="CW126" s="1044"/>
      <c r="CX126" s="1044"/>
      <c r="CY126" s="1044"/>
      <c r="CZ126" s="1044"/>
      <c r="DA126" s="1044"/>
      <c r="DB126" s="1044"/>
      <c r="DC126" s="1044"/>
      <c r="DD126" s="1044"/>
      <c r="DE126" s="1044"/>
      <c r="DF126" s="1045"/>
      <c r="DG126" s="1013" t="s">
        <v>492</v>
      </c>
      <c r="DH126" s="1014"/>
      <c r="DI126" s="1014"/>
      <c r="DJ126" s="1014"/>
      <c r="DK126" s="1014"/>
      <c r="DL126" s="1014" t="s">
        <v>462</v>
      </c>
      <c r="DM126" s="1014"/>
      <c r="DN126" s="1014"/>
      <c r="DO126" s="1014"/>
      <c r="DP126" s="1014"/>
      <c r="DQ126" s="1014" t="s">
        <v>490</v>
      </c>
      <c r="DR126" s="1014"/>
      <c r="DS126" s="1014"/>
      <c r="DT126" s="1014"/>
      <c r="DU126" s="1014"/>
      <c r="DV126" s="1015" t="s">
        <v>482</v>
      </c>
      <c r="DW126" s="1015"/>
      <c r="DX126" s="1015"/>
      <c r="DY126" s="1015"/>
      <c r="DZ126" s="1016"/>
    </row>
    <row r="127" spans="1:130" s="247" customFormat="1" ht="26.25" customHeight="1">
      <c r="A127" s="1154"/>
      <c r="B127" s="1042"/>
      <c r="C127" s="1096" t="s">
        <v>512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53</v>
      </c>
      <c r="AB127" s="1053"/>
      <c r="AC127" s="1053"/>
      <c r="AD127" s="1053"/>
      <c r="AE127" s="1054"/>
      <c r="AF127" s="1055">
        <v>44</v>
      </c>
      <c r="AG127" s="1053"/>
      <c r="AH127" s="1053"/>
      <c r="AI127" s="1053"/>
      <c r="AJ127" s="1054"/>
      <c r="AK127" s="1055">
        <v>37</v>
      </c>
      <c r="AL127" s="1053"/>
      <c r="AM127" s="1053"/>
      <c r="AN127" s="1053"/>
      <c r="AO127" s="1054"/>
      <c r="AP127" s="1056">
        <v>0</v>
      </c>
      <c r="AQ127" s="1057"/>
      <c r="AR127" s="1057"/>
      <c r="AS127" s="1057"/>
      <c r="AT127" s="1058"/>
      <c r="AU127" s="283"/>
      <c r="AV127" s="283"/>
      <c r="AW127" s="283"/>
      <c r="AX127" s="1126" t="s">
        <v>513</v>
      </c>
      <c r="AY127" s="1127"/>
      <c r="AZ127" s="1127"/>
      <c r="BA127" s="1127"/>
      <c r="BB127" s="1127"/>
      <c r="BC127" s="1127"/>
      <c r="BD127" s="1127"/>
      <c r="BE127" s="1128"/>
      <c r="BF127" s="1129" t="s">
        <v>514</v>
      </c>
      <c r="BG127" s="1127"/>
      <c r="BH127" s="1127"/>
      <c r="BI127" s="1127"/>
      <c r="BJ127" s="1127"/>
      <c r="BK127" s="1127"/>
      <c r="BL127" s="1128"/>
      <c r="BM127" s="1129" t="s">
        <v>515</v>
      </c>
      <c r="BN127" s="1127"/>
      <c r="BO127" s="1127"/>
      <c r="BP127" s="1127"/>
      <c r="BQ127" s="1127"/>
      <c r="BR127" s="1127"/>
      <c r="BS127" s="1128"/>
      <c r="BT127" s="1129" t="s">
        <v>516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517</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490</v>
      </c>
      <c r="DM127" s="1014"/>
      <c r="DN127" s="1014"/>
      <c r="DO127" s="1014"/>
      <c r="DP127" s="1014"/>
      <c r="DQ127" s="1014" t="s">
        <v>490</v>
      </c>
      <c r="DR127" s="1014"/>
      <c r="DS127" s="1014"/>
      <c r="DT127" s="1014"/>
      <c r="DU127" s="1014"/>
      <c r="DV127" s="1015" t="s">
        <v>492</v>
      </c>
      <c r="DW127" s="1015"/>
      <c r="DX127" s="1015"/>
      <c r="DY127" s="1015"/>
      <c r="DZ127" s="1016"/>
    </row>
    <row r="128" spans="1:130" s="247" customFormat="1" ht="26.25" customHeight="1" thickBot="1">
      <c r="A128" s="1137" t="s">
        <v>518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519</v>
      </c>
      <c r="X128" s="1139"/>
      <c r="Y128" s="1139"/>
      <c r="Z128" s="1140"/>
      <c r="AA128" s="1141">
        <v>89137</v>
      </c>
      <c r="AB128" s="1142"/>
      <c r="AC128" s="1142"/>
      <c r="AD128" s="1142"/>
      <c r="AE128" s="1143"/>
      <c r="AF128" s="1144">
        <v>81007</v>
      </c>
      <c r="AG128" s="1142"/>
      <c r="AH128" s="1142"/>
      <c r="AI128" s="1142"/>
      <c r="AJ128" s="1143"/>
      <c r="AK128" s="1144">
        <v>72603</v>
      </c>
      <c r="AL128" s="1142"/>
      <c r="AM128" s="1142"/>
      <c r="AN128" s="1142"/>
      <c r="AO128" s="1143"/>
      <c r="AP128" s="1145"/>
      <c r="AQ128" s="1146"/>
      <c r="AR128" s="1146"/>
      <c r="AS128" s="1146"/>
      <c r="AT128" s="1147"/>
      <c r="AU128" s="283"/>
      <c r="AV128" s="283"/>
      <c r="AW128" s="283"/>
      <c r="AX128" s="982" t="s">
        <v>520</v>
      </c>
      <c r="AY128" s="983"/>
      <c r="AZ128" s="983"/>
      <c r="BA128" s="983"/>
      <c r="BB128" s="983"/>
      <c r="BC128" s="983"/>
      <c r="BD128" s="983"/>
      <c r="BE128" s="984"/>
      <c r="BF128" s="1148" t="s">
        <v>492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521</v>
      </c>
      <c r="CQ128" s="1131"/>
      <c r="CR128" s="1131"/>
      <c r="CS128" s="1131"/>
      <c r="CT128" s="1131"/>
      <c r="CU128" s="1131"/>
      <c r="CV128" s="1131"/>
      <c r="CW128" s="1131"/>
      <c r="CX128" s="1131"/>
      <c r="CY128" s="1131"/>
      <c r="CZ128" s="1131"/>
      <c r="DA128" s="1131"/>
      <c r="DB128" s="1131"/>
      <c r="DC128" s="1131"/>
      <c r="DD128" s="1131"/>
      <c r="DE128" s="1131"/>
      <c r="DF128" s="1132"/>
      <c r="DG128" s="1133" t="s">
        <v>500</v>
      </c>
      <c r="DH128" s="1134"/>
      <c r="DI128" s="1134"/>
      <c r="DJ128" s="1134"/>
      <c r="DK128" s="1134"/>
      <c r="DL128" s="1134" t="s">
        <v>454</v>
      </c>
      <c r="DM128" s="1134"/>
      <c r="DN128" s="1134"/>
      <c r="DO128" s="1134"/>
      <c r="DP128" s="1134"/>
      <c r="DQ128" s="1134" t="s">
        <v>500</v>
      </c>
      <c r="DR128" s="1134"/>
      <c r="DS128" s="1134"/>
      <c r="DT128" s="1134"/>
      <c r="DU128" s="1134"/>
      <c r="DV128" s="1135" t="s">
        <v>463</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522</v>
      </c>
      <c r="X129" s="1168"/>
      <c r="Y129" s="1168"/>
      <c r="Z129" s="1169"/>
      <c r="AA129" s="1052">
        <v>3398146</v>
      </c>
      <c r="AB129" s="1053"/>
      <c r="AC129" s="1053"/>
      <c r="AD129" s="1053"/>
      <c r="AE129" s="1054"/>
      <c r="AF129" s="1055">
        <v>3307600</v>
      </c>
      <c r="AG129" s="1053"/>
      <c r="AH129" s="1053"/>
      <c r="AI129" s="1053"/>
      <c r="AJ129" s="1054"/>
      <c r="AK129" s="1055">
        <v>3365724</v>
      </c>
      <c r="AL129" s="1053"/>
      <c r="AM129" s="1053"/>
      <c r="AN129" s="1053"/>
      <c r="AO129" s="1054"/>
      <c r="AP129" s="1170"/>
      <c r="AQ129" s="1171"/>
      <c r="AR129" s="1171"/>
      <c r="AS129" s="1171"/>
      <c r="AT129" s="1172"/>
      <c r="AU129" s="285"/>
      <c r="AV129" s="285"/>
      <c r="AW129" s="285"/>
      <c r="AX129" s="1161" t="s">
        <v>523</v>
      </c>
      <c r="AY129" s="1044"/>
      <c r="AZ129" s="1044"/>
      <c r="BA129" s="1044"/>
      <c r="BB129" s="1044"/>
      <c r="BC129" s="1044"/>
      <c r="BD129" s="1044"/>
      <c r="BE129" s="1045"/>
      <c r="BF129" s="1162" t="s">
        <v>462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524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525</v>
      </c>
      <c r="X130" s="1168"/>
      <c r="Y130" s="1168"/>
      <c r="Z130" s="1169"/>
      <c r="AA130" s="1052">
        <v>542844</v>
      </c>
      <c r="AB130" s="1053"/>
      <c r="AC130" s="1053"/>
      <c r="AD130" s="1053"/>
      <c r="AE130" s="1054"/>
      <c r="AF130" s="1055">
        <v>539228</v>
      </c>
      <c r="AG130" s="1053"/>
      <c r="AH130" s="1053"/>
      <c r="AI130" s="1053"/>
      <c r="AJ130" s="1054"/>
      <c r="AK130" s="1055">
        <v>565034</v>
      </c>
      <c r="AL130" s="1053"/>
      <c r="AM130" s="1053"/>
      <c r="AN130" s="1053"/>
      <c r="AO130" s="1054"/>
      <c r="AP130" s="1170"/>
      <c r="AQ130" s="1171"/>
      <c r="AR130" s="1171"/>
      <c r="AS130" s="1171"/>
      <c r="AT130" s="1172"/>
      <c r="AU130" s="285"/>
      <c r="AV130" s="285"/>
      <c r="AW130" s="285"/>
      <c r="AX130" s="1161" t="s">
        <v>526</v>
      </c>
      <c r="AY130" s="1044"/>
      <c r="AZ130" s="1044"/>
      <c r="BA130" s="1044"/>
      <c r="BB130" s="1044"/>
      <c r="BC130" s="1044"/>
      <c r="BD130" s="1044"/>
      <c r="BE130" s="1045"/>
      <c r="BF130" s="1198">
        <v>11.7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527</v>
      </c>
      <c r="X131" s="1206"/>
      <c r="Y131" s="1206"/>
      <c r="Z131" s="1207"/>
      <c r="AA131" s="1099">
        <v>2855302</v>
      </c>
      <c r="AB131" s="1078"/>
      <c r="AC131" s="1078"/>
      <c r="AD131" s="1078"/>
      <c r="AE131" s="1079"/>
      <c r="AF131" s="1077">
        <v>2768372</v>
      </c>
      <c r="AG131" s="1078"/>
      <c r="AH131" s="1078"/>
      <c r="AI131" s="1078"/>
      <c r="AJ131" s="1079"/>
      <c r="AK131" s="1077">
        <v>2800690</v>
      </c>
      <c r="AL131" s="1078"/>
      <c r="AM131" s="1078"/>
      <c r="AN131" s="1078"/>
      <c r="AO131" s="1079"/>
      <c r="AP131" s="1208"/>
      <c r="AQ131" s="1209"/>
      <c r="AR131" s="1209"/>
      <c r="AS131" s="1209"/>
      <c r="AT131" s="1210"/>
      <c r="AU131" s="285"/>
      <c r="AV131" s="285"/>
      <c r="AW131" s="285"/>
      <c r="AX131" s="1180" t="s">
        <v>528</v>
      </c>
      <c r="AY131" s="1131"/>
      <c r="AZ131" s="1131"/>
      <c r="BA131" s="1131"/>
      <c r="BB131" s="1131"/>
      <c r="BC131" s="1131"/>
      <c r="BD131" s="1131"/>
      <c r="BE131" s="1132"/>
      <c r="BF131" s="1181" t="s">
        <v>529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530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531</v>
      </c>
      <c r="W132" s="1191"/>
      <c r="X132" s="1191"/>
      <c r="Y132" s="1191"/>
      <c r="Z132" s="1192"/>
      <c r="AA132" s="1193">
        <v>11.20497937</v>
      </c>
      <c r="AB132" s="1194"/>
      <c r="AC132" s="1194"/>
      <c r="AD132" s="1194"/>
      <c r="AE132" s="1195"/>
      <c r="AF132" s="1196">
        <v>11.62488278</v>
      </c>
      <c r="AG132" s="1194"/>
      <c r="AH132" s="1194"/>
      <c r="AI132" s="1194"/>
      <c r="AJ132" s="1195"/>
      <c r="AK132" s="1196">
        <v>12.453145470000001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532</v>
      </c>
      <c r="W133" s="1174"/>
      <c r="X133" s="1174"/>
      <c r="Y133" s="1174"/>
      <c r="Z133" s="1175"/>
      <c r="AA133" s="1176">
        <v>9.8000000000000007</v>
      </c>
      <c r="AB133" s="1177"/>
      <c r="AC133" s="1177"/>
      <c r="AD133" s="1177"/>
      <c r="AE133" s="1178"/>
      <c r="AF133" s="1176">
        <v>10.9</v>
      </c>
      <c r="AG133" s="1177"/>
      <c r="AH133" s="1177"/>
      <c r="AI133" s="1177"/>
      <c r="AJ133" s="1178"/>
      <c r="AK133" s="1176">
        <v>11.7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0zAjnfp+ZrLAecBFHtRCG9Xucz4VRDqsld6YNSMwU263MItFRf5shRSvpcTrqljzHrO6lfwZDLSc/i7vi+cMg==" saltValue="5jrVO+J56mdXgDUL0Icq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533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6zVkNTDQf1NTEEphuqGzgVd39KdV7mqv5wD/HL33N4wtMIYozg2ie2xvOhgGy1PWkK1RBDXwZJW51hszdlMtw==" saltValue="bL9X2BC08OlUdRTM0wdlsA=="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BCE6InMwliGNARRdu895af76Vv9bsH175J1o5lcS3HAaipO2R9Hxw9TSX1LkB9NpPFAJRo5rpNPq8/JhoL8Zg==" saltValue="SYDacLhTIQ6u/ZQ2w9He+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536</v>
      </c>
      <c r="AP7" s="304"/>
      <c r="AQ7" s="305" t="s">
        <v>537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538</v>
      </c>
      <c r="AQ8" s="311" t="s">
        <v>539</v>
      </c>
      <c r="AR8" s="312" t="s">
        <v>540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541</v>
      </c>
      <c r="AL9" s="1217"/>
      <c r="AM9" s="1217"/>
      <c r="AN9" s="1218"/>
      <c r="AO9" s="313">
        <v>986589</v>
      </c>
      <c r="AP9" s="313">
        <v>211306</v>
      </c>
      <c r="AQ9" s="314">
        <v>198046</v>
      </c>
      <c r="AR9" s="315">
        <v>6.7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542</v>
      </c>
      <c r="AL10" s="1217"/>
      <c r="AM10" s="1217"/>
      <c r="AN10" s="1218"/>
      <c r="AO10" s="316">
        <v>128959</v>
      </c>
      <c r="AP10" s="316">
        <v>27620</v>
      </c>
      <c r="AQ10" s="317">
        <v>23470</v>
      </c>
      <c r="AR10" s="318">
        <v>17.7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543</v>
      </c>
      <c r="AL11" s="1217"/>
      <c r="AM11" s="1217"/>
      <c r="AN11" s="1218"/>
      <c r="AO11" s="316">
        <v>141072</v>
      </c>
      <c r="AP11" s="316">
        <v>30215</v>
      </c>
      <c r="AQ11" s="317">
        <v>31217</v>
      </c>
      <c r="AR11" s="318">
        <v>-3.2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544</v>
      </c>
      <c r="AL12" s="1217"/>
      <c r="AM12" s="1217"/>
      <c r="AN12" s="1218"/>
      <c r="AO12" s="316" t="s">
        <v>545</v>
      </c>
      <c r="AP12" s="316" t="s">
        <v>545</v>
      </c>
      <c r="AQ12" s="317">
        <v>3147</v>
      </c>
      <c r="AR12" s="318" t="s">
        <v>545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546</v>
      </c>
      <c r="AL13" s="1217"/>
      <c r="AM13" s="1217"/>
      <c r="AN13" s="1218"/>
      <c r="AO13" s="316" t="s">
        <v>545</v>
      </c>
      <c r="AP13" s="316" t="s">
        <v>545</v>
      </c>
      <c r="AQ13" s="317" t="s">
        <v>545</v>
      </c>
      <c r="AR13" s="318" t="s">
        <v>545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547</v>
      </c>
      <c r="AL14" s="1217"/>
      <c r="AM14" s="1217"/>
      <c r="AN14" s="1218"/>
      <c r="AO14" s="316">
        <v>20960</v>
      </c>
      <c r="AP14" s="316">
        <v>4489</v>
      </c>
      <c r="AQ14" s="317">
        <v>10757</v>
      </c>
      <c r="AR14" s="318">
        <v>-58.3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548</v>
      </c>
      <c r="AL15" s="1217"/>
      <c r="AM15" s="1217"/>
      <c r="AN15" s="1218"/>
      <c r="AO15" s="316">
        <v>16652</v>
      </c>
      <c r="AP15" s="316">
        <v>3567</v>
      </c>
      <c r="AQ15" s="317">
        <v>4810</v>
      </c>
      <c r="AR15" s="318">
        <v>-25.8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549</v>
      </c>
      <c r="AL16" s="1220"/>
      <c r="AM16" s="1220"/>
      <c r="AN16" s="1221"/>
      <c r="AO16" s="316">
        <v>-82766</v>
      </c>
      <c r="AP16" s="316">
        <v>-17727</v>
      </c>
      <c r="AQ16" s="317">
        <v>-18847</v>
      </c>
      <c r="AR16" s="318">
        <v>-5.9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192</v>
      </c>
      <c r="AL17" s="1220"/>
      <c r="AM17" s="1220"/>
      <c r="AN17" s="1221"/>
      <c r="AO17" s="316">
        <v>1211466</v>
      </c>
      <c r="AP17" s="316">
        <v>259470</v>
      </c>
      <c r="AQ17" s="317">
        <v>252599</v>
      </c>
      <c r="AR17" s="318">
        <v>2.7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550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551</v>
      </c>
      <c r="AP20" s="324" t="s">
        <v>552</v>
      </c>
      <c r="AQ20" s="325" t="s">
        <v>553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554</v>
      </c>
      <c r="AL21" s="1212"/>
      <c r="AM21" s="1212"/>
      <c r="AN21" s="1213"/>
      <c r="AO21" s="328">
        <v>24.63</v>
      </c>
      <c r="AP21" s="329">
        <v>22.36</v>
      </c>
      <c r="AQ21" s="330">
        <v>2.27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555</v>
      </c>
      <c r="AL22" s="1212"/>
      <c r="AM22" s="1212"/>
      <c r="AN22" s="1213"/>
      <c r="AO22" s="333">
        <v>94.6</v>
      </c>
      <c r="AP22" s="334">
        <v>95.6</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536</v>
      </c>
      <c r="AP30" s="304"/>
      <c r="AQ30" s="305" t="s">
        <v>537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538</v>
      </c>
      <c r="AQ31" s="311" t="s">
        <v>539</v>
      </c>
      <c r="AR31" s="312" t="s">
        <v>540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559</v>
      </c>
      <c r="AL32" s="1228"/>
      <c r="AM32" s="1228"/>
      <c r="AN32" s="1229"/>
      <c r="AO32" s="343">
        <v>846705</v>
      </c>
      <c r="AP32" s="343">
        <v>181346</v>
      </c>
      <c r="AQ32" s="344">
        <v>139617</v>
      </c>
      <c r="AR32" s="345">
        <v>29.9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560</v>
      </c>
      <c r="AL33" s="1228"/>
      <c r="AM33" s="1228"/>
      <c r="AN33" s="1229"/>
      <c r="AO33" s="343" t="s">
        <v>545</v>
      </c>
      <c r="AP33" s="343" t="s">
        <v>545</v>
      </c>
      <c r="AQ33" s="344" t="s">
        <v>545</v>
      </c>
      <c r="AR33" s="345" t="s">
        <v>545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561</v>
      </c>
      <c r="AL34" s="1228"/>
      <c r="AM34" s="1228"/>
      <c r="AN34" s="1229"/>
      <c r="AO34" s="343" t="s">
        <v>545</v>
      </c>
      <c r="AP34" s="343" t="s">
        <v>545</v>
      </c>
      <c r="AQ34" s="344">
        <v>5</v>
      </c>
      <c r="AR34" s="345" t="s">
        <v>545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562</v>
      </c>
      <c r="AL35" s="1228"/>
      <c r="AM35" s="1228"/>
      <c r="AN35" s="1229"/>
      <c r="AO35" s="343">
        <v>92937</v>
      </c>
      <c r="AP35" s="343">
        <v>19905</v>
      </c>
      <c r="AQ35" s="344">
        <v>32699</v>
      </c>
      <c r="AR35" s="345">
        <v>-39.1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563</v>
      </c>
      <c r="AL36" s="1228"/>
      <c r="AM36" s="1228"/>
      <c r="AN36" s="1229"/>
      <c r="AO36" s="343">
        <v>8499</v>
      </c>
      <c r="AP36" s="343">
        <v>1820</v>
      </c>
      <c r="AQ36" s="344">
        <v>4068</v>
      </c>
      <c r="AR36" s="345">
        <v>-55.3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564</v>
      </c>
      <c r="AL37" s="1228"/>
      <c r="AM37" s="1228"/>
      <c r="AN37" s="1229"/>
      <c r="AO37" s="343">
        <v>38150</v>
      </c>
      <c r="AP37" s="343">
        <v>8171</v>
      </c>
      <c r="AQ37" s="344">
        <v>1263</v>
      </c>
      <c r="AR37" s="345">
        <v>547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565</v>
      </c>
      <c r="AL38" s="1231"/>
      <c r="AM38" s="1231"/>
      <c r="AN38" s="1232"/>
      <c r="AO38" s="346">
        <v>120</v>
      </c>
      <c r="AP38" s="346">
        <v>26</v>
      </c>
      <c r="AQ38" s="347">
        <v>23</v>
      </c>
      <c r="AR38" s="335">
        <v>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566</v>
      </c>
      <c r="AL39" s="1231"/>
      <c r="AM39" s="1231"/>
      <c r="AN39" s="1232"/>
      <c r="AO39" s="343">
        <v>-72603</v>
      </c>
      <c r="AP39" s="343">
        <v>-15550</v>
      </c>
      <c r="AQ39" s="344">
        <v>-8148</v>
      </c>
      <c r="AR39" s="345">
        <v>90.8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567</v>
      </c>
      <c r="AL40" s="1228"/>
      <c r="AM40" s="1228"/>
      <c r="AN40" s="1229"/>
      <c r="AO40" s="343">
        <v>-565034</v>
      </c>
      <c r="AP40" s="343">
        <v>-121018</v>
      </c>
      <c r="AQ40" s="344">
        <v>-124721</v>
      </c>
      <c r="AR40" s="345">
        <v>-3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348774</v>
      </c>
      <c r="AP41" s="343">
        <v>74700</v>
      </c>
      <c r="AQ41" s="344">
        <v>44807</v>
      </c>
      <c r="AR41" s="345">
        <v>66.7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570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536</v>
      </c>
      <c r="AN49" s="1224" t="s">
        <v>571</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572</v>
      </c>
      <c r="AO50" s="360" t="s">
        <v>573</v>
      </c>
      <c r="AP50" s="361" t="s">
        <v>574</v>
      </c>
      <c r="AQ50" s="362" t="s">
        <v>575</v>
      </c>
      <c r="AR50" s="363" t="s">
        <v>576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577</v>
      </c>
      <c r="AL51" s="356"/>
      <c r="AM51" s="364">
        <v>1600706</v>
      </c>
      <c r="AN51" s="365">
        <v>323440</v>
      </c>
      <c r="AO51" s="366">
        <v>11</v>
      </c>
      <c r="AP51" s="367">
        <v>280458</v>
      </c>
      <c r="AQ51" s="368">
        <v>59.6</v>
      </c>
      <c r="AR51" s="369">
        <v>-48.6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578</v>
      </c>
      <c r="AM52" s="372">
        <v>1379899</v>
      </c>
      <c r="AN52" s="373">
        <v>278824</v>
      </c>
      <c r="AO52" s="374">
        <v>33.4</v>
      </c>
      <c r="AP52" s="375">
        <v>127286</v>
      </c>
      <c r="AQ52" s="376">
        <v>45.1</v>
      </c>
      <c r="AR52" s="377">
        <v>-11.7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579</v>
      </c>
      <c r="AL53" s="356"/>
      <c r="AM53" s="364">
        <v>1209408</v>
      </c>
      <c r="AN53" s="365">
        <v>247373</v>
      </c>
      <c r="AO53" s="366">
        <v>-23.5</v>
      </c>
      <c r="AP53" s="367">
        <v>291945</v>
      </c>
      <c r="AQ53" s="368">
        <v>4.0999999999999996</v>
      </c>
      <c r="AR53" s="369">
        <v>-27.6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578</v>
      </c>
      <c r="AM54" s="372">
        <v>926351</v>
      </c>
      <c r="AN54" s="373">
        <v>189477</v>
      </c>
      <c r="AO54" s="374">
        <v>-32</v>
      </c>
      <c r="AP54" s="375">
        <v>127651</v>
      </c>
      <c r="AQ54" s="376">
        <v>0.3</v>
      </c>
      <c r="AR54" s="377">
        <v>-32.299999999999997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580</v>
      </c>
      <c r="AL55" s="356"/>
      <c r="AM55" s="364">
        <v>1254052</v>
      </c>
      <c r="AN55" s="365">
        <v>263069</v>
      </c>
      <c r="AO55" s="366">
        <v>6.3</v>
      </c>
      <c r="AP55" s="367">
        <v>291173</v>
      </c>
      <c r="AQ55" s="368">
        <v>-0.3</v>
      </c>
      <c r="AR55" s="369">
        <v>6.6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578</v>
      </c>
      <c r="AM56" s="372">
        <v>658389</v>
      </c>
      <c r="AN56" s="373">
        <v>138114</v>
      </c>
      <c r="AO56" s="374">
        <v>-27.1</v>
      </c>
      <c r="AP56" s="375">
        <v>119071</v>
      </c>
      <c r="AQ56" s="376">
        <v>-6.7</v>
      </c>
      <c r="AR56" s="377">
        <v>-20.399999999999999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581</v>
      </c>
      <c r="AL57" s="356"/>
      <c r="AM57" s="364">
        <v>1232835</v>
      </c>
      <c r="AN57" s="365">
        <v>261360</v>
      </c>
      <c r="AO57" s="366">
        <v>-0.6</v>
      </c>
      <c r="AP57" s="367">
        <v>271581</v>
      </c>
      <c r="AQ57" s="368">
        <v>-6.7</v>
      </c>
      <c r="AR57" s="369">
        <v>6.1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578</v>
      </c>
      <c r="AM58" s="372">
        <v>606378</v>
      </c>
      <c r="AN58" s="373">
        <v>128552</v>
      </c>
      <c r="AO58" s="374">
        <v>-6.9</v>
      </c>
      <c r="AP58" s="375">
        <v>117844</v>
      </c>
      <c r="AQ58" s="376">
        <v>-1</v>
      </c>
      <c r="AR58" s="377">
        <v>-5.9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582</v>
      </c>
      <c r="AL59" s="356"/>
      <c r="AM59" s="364">
        <v>1803616</v>
      </c>
      <c r="AN59" s="365">
        <v>386296</v>
      </c>
      <c r="AO59" s="366">
        <v>47.8</v>
      </c>
      <c r="AP59" s="367">
        <v>268375</v>
      </c>
      <c r="AQ59" s="368">
        <v>-1.2</v>
      </c>
      <c r="AR59" s="369">
        <v>49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578</v>
      </c>
      <c r="AM60" s="372">
        <v>671031</v>
      </c>
      <c r="AN60" s="373">
        <v>143720</v>
      </c>
      <c r="AO60" s="374">
        <v>11.8</v>
      </c>
      <c r="AP60" s="375">
        <v>119602</v>
      </c>
      <c r="AQ60" s="376">
        <v>1.5</v>
      </c>
      <c r="AR60" s="377">
        <v>10.3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583</v>
      </c>
      <c r="AL61" s="378"/>
      <c r="AM61" s="379">
        <v>1420123</v>
      </c>
      <c r="AN61" s="380">
        <v>296308</v>
      </c>
      <c r="AO61" s="381">
        <v>8.1999999999999993</v>
      </c>
      <c r="AP61" s="382">
        <v>280706</v>
      </c>
      <c r="AQ61" s="383">
        <v>11.1</v>
      </c>
      <c r="AR61" s="369">
        <v>-2.9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578</v>
      </c>
      <c r="AM62" s="372">
        <v>848410</v>
      </c>
      <c r="AN62" s="373">
        <v>175737</v>
      </c>
      <c r="AO62" s="374">
        <v>-4.2</v>
      </c>
      <c r="AP62" s="375">
        <v>122291</v>
      </c>
      <c r="AQ62" s="376">
        <v>7.8</v>
      </c>
      <c r="AR62" s="377">
        <v>-12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O13e0e1Uq84zIgBmxJQi93wzPaTFeyU9MRUIIkrXJcxlM1XeYyGT/OzB0tuU8B7SjND7/98ylIO4/O0e0psFA==" saltValue="PJkDKe7BdwvQILZgHm4m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585</v>
      </c>
    </row>
    <row r="120" spans="125:125" ht="13.5" hidden="1" customHeight="1"/>
    <row r="121" spans="125:125" ht="13.5" hidden="1" customHeight="1">
      <c r="DU121" s="291"/>
    </row>
  </sheetData>
  <sheetProtection algorithmName="SHA-512" hashValue="4PiNOnRyUHMqlADvNUAR1VAAZXqgyHfwQfT8+jV1NaP5fh40RgWxRFl0jlcWir2gOM4lddf5Fs/JYgaAuJw9kQ==" saltValue="cN6Yd+BUc8NaINJg7z3oh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586</v>
      </c>
    </row>
  </sheetData>
  <sheetProtection algorithmName="SHA-512" hashValue="2fH7L16C8HuS0PpzTw/hapO9/X0i+oAPJoM0BbBiSe3QCiE3SgSvtRy7dQ0pkey/GUl18BSoPNtGg0/ud+qXnQ==" saltValue="KvrCjZriH4G+QQOmyi1H/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587</v>
      </c>
      <c r="G46" s="8" t="s">
        <v>588</v>
      </c>
      <c r="H46" s="8" t="s">
        <v>589</v>
      </c>
      <c r="I46" s="8" t="s">
        <v>590</v>
      </c>
      <c r="J46" s="9" t="s">
        <v>591</v>
      </c>
    </row>
    <row r="47" spans="2:10" ht="57.75" customHeight="1">
      <c r="B47" s="10"/>
      <c r="C47" s="1236" t="s">
        <v>3</v>
      </c>
      <c r="D47" s="1236"/>
      <c r="E47" s="1237"/>
      <c r="F47" s="11">
        <v>80.900000000000006</v>
      </c>
      <c r="G47" s="12">
        <v>81.31</v>
      </c>
      <c r="H47" s="12">
        <v>49.28</v>
      </c>
      <c r="I47" s="12">
        <v>48.57</v>
      </c>
      <c r="J47" s="13">
        <v>40.340000000000003</v>
      </c>
    </row>
    <row r="48" spans="2:10" ht="57.75" customHeight="1">
      <c r="B48" s="14"/>
      <c r="C48" s="1238" t="s">
        <v>4</v>
      </c>
      <c r="D48" s="1238"/>
      <c r="E48" s="1239"/>
      <c r="F48" s="15">
        <v>8.57</v>
      </c>
      <c r="G48" s="16">
        <v>9.68</v>
      </c>
      <c r="H48" s="16">
        <v>12.54</v>
      </c>
      <c r="I48" s="16">
        <v>11.48</v>
      </c>
      <c r="J48" s="17">
        <v>9.84</v>
      </c>
    </row>
    <row r="49" spans="2:10" ht="57.75" customHeight="1" thickBot="1">
      <c r="B49" s="18"/>
      <c r="C49" s="1240" t="s">
        <v>5</v>
      </c>
      <c r="D49" s="1240"/>
      <c r="E49" s="1241"/>
      <c r="F49" s="19">
        <v>1.1200000000000001</v>
      </c>
      <c r="G49" s="20">
        <v>1.1499999999999999</v>
      </c>
      <c r="H49" s="20" t="s">
        <v>592</v>
      </c>
      <c r="I49" s="20" t="s">
        <v>593</v>
      </c>
      <c r="J49" s="21" t="s">
        <v>594</v>
      </c>
    </row>
    <row r="50" spans="2:10" ht="13.5" customHeight="1"/>
  </sheetData>
  <sheetProtection algorithmName="SHA-512" hashValue="/wpa0mPKyIGRDnSard6+q3lmdYF+3KdoS2w3sPc3q0G6MVfo/Qg6kSQ3JHvKKXulmYFMOKG8Rmlow50TDcHtZA==" saltValue="+02hvmzQW/vgAjmXIHs2Q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2021-03-04T06:32:23Z</cp:lastPrinted>
  <dcterms:created xsi:type="dcterms:W3CDTF">2021-02-05T00:38:12Z</dcterms:created>
  <dcterms:modified xsi:type="dcterms:W3CDTF">2021-10-18T08:03:52Z</dcterms:modified>
  <cp:category/>
</cp:coreProperties>
</file>